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S:\国内事業部\令和5年度（2023年度）\90_デコ活（R5補正）\060_公募\10_交付規程・公募要領\10_交付規程\様式\様式第１１_完了実績報告書\"/>
    </mc:Choice>
  </mc:AlternateContent>
  <xr:revisionPtr revIDLastSave="0" documentId="13_ncr:1_{C672CAAB-5E79-4589-9118-C6E8C4F84599}"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提出書類一覧!$A$1:$C$33</definedName>
    <definedName name="_xlnm.Print_Area" localSheetId="2">別紙1!$A$6:$M$129</definedName>
    <definedName name="_xlnm.Print_Area" localSheetId="3">'別紙2-①'!$A$3:$AG$53</definedName>
    <definedName name="_xlnm.Print_Area" localSheetId="4">'別紙2-②'!$A$3:$AG$52</definedName>
    <definedName name="_xlnm.Print_Area" localSheetId="5">'別紙2-③'!$A$3:$AG$52</definedName>
    <definedName name="_xlnm.Print_Area" localSheetId="1">様式第11!$A$2:$AA$50</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5" i="30" l="1"/>
  <c r="J126" i="30"/>
  <c r="V2" i="53" l="1"/>
  <c r="AA3" i="1"/>
  <c r="I14" i="1" l="1"/>
  <c r="L110" i="30" l="1"/>
  <c r="L109" i="30"/>
  <c r="L102" i="30"/>
  <c r="L101" i="30"/>
  <c r="L100" i="30"/>
  <c r="L99" i="30"/>
  <c r="M22" i="53" l="1"/>
  <c r="J97" i="30" l="1"/>
  <c r="J102" i="30" l="1"/>
  <c r="J110" i="30" s="1"/>
  <c r="J101" i="30"/>
  <c r="J100" i="30"/>
  <c r="J109" i="30" s="1"/>
  <c r="J99" i="30"/>
  <c r="J98" i="30"/>
  <c r="J108" i="30" s="1"/>
  <c r="AA3" i="61" l="1"/>
  <c r="AA3" i="60"/>
  <c r="M10" i="53" l="1"/>
  <c r="E31" i="62" l="1"/>
  <c r="E30" i="62"/>
  <c r="E29" i="62"/>
  <c r="E28" i="62"/>
  <c r="E27" i="62"/>
  <c r="E26" i="62"/>
  <c r="E25" i="62"/>
  <c r="E20" i="62"/>
  <c r="E19" i="62"/>
  <c r="E18" i="62"/>
  <c r="E17" i="62"/>
  <c r="E16" i="62"/>
  <c r="E15" i="62"/>
  <c r="E14" i="62"/>
  <c r="E9" i="62"/>
  <c r="E8" i="62"/>
  <c r="E7" i="62"/>
  <c r="E6" i="62"/>
  <c r="E5" i="62"/>
  <c r="E4" i="62"/>
  <c r="E3" i="62"/>
  <c r="E41" i="62" l="1"/>
  <c r="R42" i="53"/>
  <c r="R41" i="53"/>
  <c r="R40" i="53"/>
  <c r="R39" i="53"/>
  <c r="R38" i="53"/>
  <c r="R37" i="53"/>
  <c r="R36" i="53"/>
  <c r="R35" i="53"/>
  <c r="E32" i="62" l="1"/>
  <c r="E42" i="62"/>
  <c r="E40" i="62"/>
  <c r="E39" i="62"/>
  <c r="E38" i="62"/>
  <c r="E37" i="62"/>
  <c r="E36" i="62"/>
  <c r="E43" i="62" l="1"/>
  <c r="E10" i="62"/>
  <c r="E21" i="62"/>
  <c r="K52" i="61" l="1"/>
  <c r="G32" i="62" s="1"/>
  <c r="H32" i="62" s="1"/>
  <c r="K52" i="60"/>
  <c r="G21" i="62" s="1"/>
  <c r="H21" i="62" s="1"/>
  <c r="M9" i="53" l="1"/>
  <c r="M8" i="53"/>
  <c r="K46" i="1"/>
  <c r="X49" i="1"/>
  <c r="X50" i="1"/>
  <c r="X51" i="1"/>
  <c r="G10" i="62" l="1"/>
  <c r="G43" i="62" s="1"/>
  <c r="H43" i="62" s="1"/>
  <c r="V9" i="1"/>
  <c r="B9" i="1"/>
  <c r="O9" i="1" s="1"/>
  <c r="AB9" i="1" s="1"/>
  <c r="H10" i="62"/>
  <c r="B14" i="1" l="1"/>
  <c r="O14" i="1" s="1"/>
  <c r="V14" i="1" l="1"/>
  <c r="Y15" i="1"/>
  <c r="I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Q3" authorId="0" shapeId="0" xr:uid="{00000000-0006-0000-0100-000001000000}">
      <text>
        <r>
          <rPr>
            <sz val="9"/>
            <color indexed="81"/>
            <rFont val="MS P ゴシック"/>
            <family val="3"/>
            <charset val="128"/>
          </rPr>
          <t>社内番号を採番される場合はこちらに記入してください。
特になければ「番号」を削除してください。</t>
        </r>
      </text>
    </comment>
    <comment ref="A12" authorId="0" shapeId="0" xr:uid="{00000000-0006-0000-0100-000002000000}">
      <text>
        <r>
          <rPr>
            <sz val="9"/>
            <color indexed="81"/>
            <rFont val="MS P ゴシック"/>
            <family val="3"/>
            <charset val="128"/>
          </rPr>
          <t>交付決定通知書に記載された事業年度等に基づき、補助金名をリストから選択してください。</t>
        </r>
      </text>
    </comment>
    <comment ref="AA16" authorId="0" shapeId="0" xr:uid="{00000000-0006-0000-0100-000003000000}">
      <text>
        <r>
          <rPr>
            <sz val="9"/>
            <color indexed="81"/>
            <rFont val="MS P ゴシック"/>
            <family val="3"/>
            <charset val="128"/>
          </rPr>
          <t>交付決定通知書に記載の交付決定日及び通知書番号を記入してください。</t>
        </r>
      </text>
    </comment>
    <comment ref="AA17" authorId="0" shapeId="0" xr:uid="{00000000-0006-0000-0100-000004000000}">
      <text>
        <r>
          <rPr>
            <sz val="9"/>
            <color indexed="81"/>
            <rFont val="MS P ゴシック"/>
            <family val="3"/>
            <charset val="128"/>
          </rPr>
          <t>交付決定通知書に記載された補助金名をリストから選択してください。</t>
        </r>
      </text>
    </comment>
    <comment ref="AA18" authorId="0" shapeId="0" xr:uid="{00000000-0006-0000-0100-000005000000}">
      <text>
        <r>
          <rPr>
            <sz val="9"/>
            <color indexed="81"/>
            <rFont val="MS P ゴシック"/>
            <family val="3"/>
            <charset val="128"/>
          </rPr>
          <t>選択してください（完了した場合は完了を選択）。</t>
        </r>
      </text>
    </comment>
    <comment ref="AA21" authorId="0" shapeId="0" xr:uid="{00000000-0006-0000-0100-000006000000}">
      <text>
        <r>
          <rPr>
            <sz val="9"/>
            <color indexed="81"/>
            <rFont val="MS P ゴシック"/>
            <family val="3"/>
            <charset val="128"/>
          </rPr>
          <t>交付決定通知書に記載の交付決定額及び消費税等を記入してください。</t>
        </r>
      </text>
    </comment>
    <comment ref="AA32" authorId="0" shapeId="0" xr:uid="{00000000-0006-0000-0100-000007000000}">
      <text>
        <r>
          <rPr>
            <sz val="9"/>
            <color indexed="81"/>
            <rFont val="MS P ゴシック"/>
            <family val="3"/>
            <charset val="128"/>
          </rPr>
          <t>事業開始日及び事業完了日を記入してください。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8"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<sst xmlns="http://schemas.openxmlformats.org/spreadsheetml/2006/main" count="491" uniqueCount="330">
  <si>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</si>
  <si>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</si>
  <si>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</si>
  <si>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</si>
  <si>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</si>
  <si>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</si>
  <si>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</si>
  <si>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</si>
  <si>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</si>
  <si>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</si>
  <si>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</si>
  <si>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</si>
  <si>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</si>
  <si>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</si>
  <si>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</si>
  <si>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</si>
  <si>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</si>
  <si>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</si>
  <si>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</si>
  <si>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</si>
  <si>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</si>
  <si>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</si>
  <si>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</si>
  <si>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</si>
  <si>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</si>
  <si>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</si>
  <si>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</si>
  <si>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</si>
  <si>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</si>
  <si>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</si>
  <si>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</si>
  <si>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</si>
  <si>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</si>
  <si>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</si>
  <si>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</si>
  <si>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</si>
  <si>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</si>
  <si>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</si>
  <si>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</si>
  <si>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</si>
  <si>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</si>
  <si>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</si>
  <si>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</si>
  <si>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</si>
  <si>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</si>
  <si>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</si>
  <si>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</si>
  <si>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</si>
  <si>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</si>
  <si>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</si>
  <si>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</si>
  <si>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</si>
  <si>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</si>
  <si>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</si>
  <si>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</si>
  <si>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</si>
  <si>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</si>
  <si>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事業の目的と補助金投入の必要性</t>
    <rPh sb="0" eb="2">
      <t>ジギョウ</t>
    </rPh>
    <rPh sb="3" eb="5">
      <t>モクテキ</t>
    </rPh>
    <rPh sb="6" eb="9">
      <t>ホジョキン</t>
    </rPh>
    <rPh sb="9" eb="11">
      <t>トウニュウ</t>
    </rPh>
    <rPh sb="12" eb="14">
      <t>ヒツヨウ</t>
    </rPh>
    <rPh sb="14" eb="15">
      <t>セイ</t>
    </rPh>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</si>
  <si>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</si>
  <si>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</si>
  <si>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</si>
  <si>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</si>
  <si>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</si>
  <si>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</si>
  <si>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</si>
  <si>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</si>
  <si>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</si>
  <si>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</si>
  <si>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</si>
  <si>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</si>
  <si>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</si>
  <si>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</si>
  <si>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</si>
  <si>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</si>
  <si>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</si>
  <si>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</si>
  <si>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</si>
  <si>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</si>
  <si>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</si>
  <si>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</si>
  <si>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</si>
  <si>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</si>
  <si>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</si>
  <si>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</si>
  <si>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</si>
  <si>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</si>
  <si>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</si>
  <si>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</si>
  <si>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</si>
  <si>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t>代</t>
    <rPh sb="0" eb="1">
      <t>ダイ</t>
    </rPh>
    <phoneticPr fontId="17"/>
  </si>
  <si>
    <t>共①</t>
    <rPh sb="0" eb="1">
      <t>キョウ</t>
    </rPh>
    <phoneticPr fontId="17"/>
  </si>
  <si>
    <t>代表事業者</t>
    <rPh sb="0" eb="2">
      <t>ダイヒョウ</t>
    </rPh>
    <rPh sb="2" eb="5">
      <t>ジギョウシャ</t>
    </rPh>
    <phoneticPr fontId="17"/>
  </si>
  <si>
    <t>共②</t>
    <rPh sb="0" eb="1">
      <t>キョウ</t>
    </rPh>
    <phoneticPr fontId="17"/>
  </si>
  <si>
    <t>共③</t>
    <rPh sb="0" eb="1">
      <t>キョウ</t>
    </rPh>
    <phoneticPr fontId="17"/>
  </si>
  <si>
    <t>共④</t>
    <rPh sb="0" eb="1">
      <t>キョウ</t>
    </rPh>
    <phoneticPr fontId="17"/>
  </si>
  <si>
    <t>共⑤</t>
    <rPh sb="0" eb="1">
      <t>キョウ</t>
    </rPh>
    <phoneticPr fontId="17"/>
  </si>
  <si>
    <t>共同事業者①</t>
    <rPh sb="0" eb="2">
      <t>キョウドウ</t>
    </rPh>
    <rPh sb="2" eb="4">
      <t>ジギョウ</t>
    </rPh>
    <rPh sb="4" eb="5">
      <t>シャ</t>
    </rPh>
    <phoneticPr fontId="17"/>
  </si>
  <si>
    <t>共同事業者②</t>
    <rPh sb="0" eb="2">
      <t>キョウドウ</t>
    </rPh>
    <rPh sb="2" eb="5">
      <t>ジギョウシャ</t>
    </rPh>
    <phoneticPr fontId="17"/>
  </si>
  <si>
    <t>共同事業者③</t>
    <rPh sb="0" eb="5">
      <t>キョウドウジギョウシャ</t>
    </rPh>
    <phoneticPr fontId="17"/>
  </si>
  <si>
    <t>共同事業者④</t>
    <rPh sb="0" eb="5">
      <t>キョウドウジギョウシャ</t>
    </rPh>
    <phoneticPr fontId="17"/>
  </si>
  <si>
    <t>共同事業者⑤</t>
    <rPh sb="0" eb="5">
      <t>キョウドウジギョウシャ</t>
    </rPh>
    <phoneticPr fontId="17"/>
  </si>
  <si>
    <t>補助金を充当する経費（支出が発生するもの）</t>
    <rPh sb="0" eb="2">
      <t>ホジョ</t>
    </rPh>
    <rPh sb="2" eb="3">
      <t>キン</t>
    </rPh>
    <rPh sb="4" eb="6">
      <t>ジュウトウ</t>
    </rPh>
    <rPh sb="8" eb="10">
      <t>ケイヒ</t>
    </rPh>
    <rPh sb="11" eb="13">
      <t>シシュツ</t>
    </rPh>
    <rPh sb="14" eb="16">
      <t>ハッセイ</t>
    </rPh>
    <phoneticPr fontId="1"/>
  </si>
  <si>
    <t>金</t>
    <rPh sb="0" eb="1">
      <t>キン</t>
    </rPh>
    <phoneticPr fontId="1"/>
  </si>
  <si>
    <t>円）</t>
  </si>
  <si>
    <t>５　本件責任者及び担当者の氏名、連絡先等</t>
    <phoneticPr fontId="1"/>
  </si>
  <si>
    <t>部署：</t>
    <rPh sb="0" eb="2">
      <t>ブショ</t>
    </rPh>
    <phoneticPr fontId="1"/>
  </si>
  <si>
    <t>電話番号：</t>
    <rPh sb="0" eb="4">
      <t>デンワバンゴウ</t>
    </rPh>
    <phoneticPr fontId="1"/>
  </si>
  <si>
    <t>Eﾒｰﾙｱﾄﾞﾚｽ：</t>
    <phoneticPr fontId="1"/>
  </si>
  <si>
    <t>記</t>
    <rPh sb="0" eb="1">
      <t>シル</t>
    </rPh>
    <phoneticPr fontId="1"/>
  </si>
  <si>
    <t>事業実施の責任者</t>
    <rPh sb="0" eb="2">
      <t>ジギョウ</t>
    </rPh>
    <rPh sb="2" eb="4">
      <t>ジッシ</t>
    </rPh>
    <rPh sb="5" eb="8">
      <t>セキニンシャ</t>
    </rPh>
    <phoneticPr fontId="1"/>
  </si>
  <si>
    <t>氏名：</t>
    <rPh sb="0" eb="2">
      <t>シメイ</t>
    </rPh>
    <phoneticPr fontId="1"/>
  </si>
  <si>
    <t>職名：</t>
    <rPh sb="0" eb="2">
      <t>ショクメイ</t>
    </rPh>
    <phoneticPr fontId="1"/>
  </si>
  <si>
    <t>【別紙２-①】補助対象経費　集計</t>
    <phoneticPr fontId="17"/>
  </si>
  <si>
    <t>【別紙２-②】補助対象外の設備費等　集計</t>
    <phoneticPr fontId="17"/>
  </si>
  <si>
    <t>【別紙２-③】補助対象外の経済価値に換算する資源　集計</t>
    <phoneticPr fontId="17"/>
  </si>
  <si>
    <t>【別紙２合計】</t>
    <phoneticPr fontId="17"/>
  </si>
  <si>
    <t>共同事業者⑥</t>
    <rPh sb="0" eb="5">
      <t>キョウドウジギョウシャ</t>
    </rPh>
    <phoneticPr fontId="17"/>
  </si>
  <si>
    <t>共⑥</t>
    <rPh sb="0" eb="1">
      <t>キョウ</t>
    </rPh>
    <phoneticPr fontId="17"/>
  </si>
  <si>
    <t>(検算用 別紙2-①合計より)</t>
    <rPh sb="1" eb="3">
      <t>ケンザン</t>
    </rPh>
    <rPh sb="3" eb="4">
      <t>ヨウ</t>
    </rPh>
    <rPh sb="5" eb="7">
      <t>ベッシ</t>
    </rPh>
    <rPh sb="10" eb="12">
      <t>ゴウケイ</t>
    </rPh>
    <phoneticPr fontId="17"/>
  </si>
  <si>
    <t>(検算用 別紙2-②合計より)</t>
    <rPh sb="1" eb="3">
      <t>ケンザン</t>
    </rPh>
    <rPh sb="3" eb="4">
      <t>ヨウ</t>
    </rPh>
    <rPh sb="5" eb="7">
      <t>ベッシ</t>
    </rPh>
    <rPh sb="10" eb="12">
      <t>ゴウケイ</t>
    </rPh>
    <phoneticPr fontId="17"/>
  </si>
  <si>
    <t>(検算用 別紙2-③合計より)</t>
    <rPh sb="1" eb="3">
      <t>ケンザン</t>
    </rPh>
    <rPh sb="3" eb="4">
      <t>ヨウ</t>
    </rPh>
    <rPh sb="5" eb="7">
      <t>ベッシ</t>
    </rPh>
    <rPh sb="10" eb="12">
      <t>ゴウケイ</t>
    </rPh>
    <phoneticPr fontId="17"/>
  </si>
  <si>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</si>
  <si>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</si>
  <si>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</si>
  <si>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</si>
  <si>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</si>
  <si>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7"/>
  </si>
  <si>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7"/>
  </si>
  <si>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</si>
  <si>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</si>
  <si>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</si>
  <si>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</si>
  <si>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</si>
  <si>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</si>
  <si>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</si>
  <si>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ＲＣＥＳＰＡ事業番号</t>
    <rPh sb="6" eb="8">
      <t>ジギョウ</t>
    </rPh>
    <rPh sb="8" eb="10">
      <t>バンゴウ</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</si>
  <si>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</si>
  <si>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</si>
  <si>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</si>
  <si>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</si>
  <si>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</si>
  <si>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</si>
  <si>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</si>
  <si>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</si>
  <si>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記入欄（黄色のセルは全て記入してください）</t>
    <rPh sb="0" eb="2">
      <t>キニュウ</t>
    </rPh>
    <rPh sb="2" eb="3">
      <t>ラン</t>
    </rPh>
    <rPh sb="4" eb="6">
      <t>キイロ</t>
    </rPh>
    <rPh sb="10" eb="11">
      <t>スベ</t>
    </rPh>
    <rPh sb="12" eb="14">
      <t>キニュウ</t>
    </rPh>
    <phoneticPr fontId="5"/>
  </si>
  <si>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</si>
  <si>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</si>
  <si>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</si>
  <si>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</si>
  <si>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</si>
  <si>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</si>
  <si>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</si>
  <si>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</si>
  <si>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</si>
  <si>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</si>
  <si>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</si>
  <si>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</si>
  <si>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</si>
  <si>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</si>
  <si>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申請する補助事業の目的について記入する。
＊ プロジェクト実施に当たって、補助金投入の必要性を分かりやすく記載すること。</t>
    <phoneticPr fontId="7"/>
  </si>
  <si>
    <t>＊ 数値のみ記入する。
＊ 算出に係る詳細、記載する各々の設定根拠・引用元に係る具体的資料は、3_環境保全効果として添付すること。</t>
    <rPh sb="2" eb="4">
      <t>スウチ</t>
    </rPh>
    <rPh sb="6" eb="8">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</si>
  <si>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</si>
  <si>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</si>
  <si>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</si>
  <si>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</si>
  <si>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</si>
  <si>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</si>
  <si>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</si>
  <si>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</si>
  <si>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</si>
  <si>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</si>
  <si>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</si>
  <si>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</si>
  <si>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t-CO2/千円</t>
    <phoneticPr fontId="7"/>
  </si>
  <si>
    <t>/千円</t>
    <rPh sb="0" eb="2">
      <t>センエン</t>
    </rPh>
    <phoneticPr fontId="7"/>
  </si>
  <si>
    <t>/千円</t>
    <rPh sb="1" eb="3">
      <t>センエン</t>
    </rPh>
    <phoneticPr fontId="7"/>
  </si>
  <si>
    <t>＊ ロードマップのスコープ（７分野）のうち該当するものにチェックを付ける。</t>
    <rPh sb="15" eb="17">
      <t>ブンヤ</t>
    </rPh>
    <rPh sb="21" eb="23">
      <t>ガイトウ</t>
    </rPh>
    <rPh sb="33" eb="34">
      <t>ツ</t>
    </rPh>
    <phoneticPr fontId="7"/>
  </si>
  <si>
    <t>【職】テレワークの実践</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</si>
  <si>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</si>
  <si>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</si>
  <si>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</si>
  <si>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</si>
  <si>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</si>
  <si>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</si>
  <si>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</si>
  <si>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</si>
  <si>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4_事業実施体制　参照</t>
    <rPh sb="2" eb="4">
      <t>ジギョウ</t>
    </rPh>
    <rPh sb="4" eb="6">
      <t>ジッシ</t>
    </rPh>
    <rPh sb="6" eb="8">
      <t>タイセイ</t>
    </rPh>
    <rPh sb="9" eb="11">
      <t>サンショウ</t>
    </rPh>
    <phoneticPr fontId="1"/>
  </si>
  <si>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</si>
  <si>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</si>
  <si>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</si>
  <si>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</si>
  <si>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</si>
  <si>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</si>
  <si>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</si>
  <si>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7"/>
  </si>
  <si>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</si>
  <si>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7"/>
  </si>
  <si>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</si>
  <si>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</si>
  <si>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</si>
  <si>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</si>
  <si>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</si>
  <si>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</si>
  <si>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</si>
  <si>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7"/>
  </si>
  <si>
    <t>総事業費として計上するもののうち経済価値に換算する資源（補助金の充当を希望しないもの）</t>
    <phoneticPr fontId="17"/>
  </si>
  <si>
    <t>完了実績報告時提出書類等一覧</t>
    <rPh sb="0" eb="2">
      <t>カンリョウ</t>
    </rPh>
    <rPh sb="2" eb="4">
      <t>ジッセキ</t>
    </rPh>
    <rPh sb="4" eb="6">
      <t>ホウコク</t>
    </rPh>
    <phoneticPr fontId="8"/>
  </si>
  <si>
    <t>様式第１１（１１条関係）</t>
    <rPh sb="2" eb="3">
      <t>ダイ</t>
    </rPh>
    <rPh sb="8" eb="9">
      <t>ジョウ</t>
    </rPh>
    <rPh sb="9" eb="11">
      <t>カンケイ</t>
    </rPh>
    <phoneticPr fontId="1"/>
  </si>
  <si>
    <t>完了実績報告書</t>
    <rPh sb="0" eb="2">
      <t>カンリョウ</t>
    </rPh>
    <rPh sb="2" eb="4">
      <t>ジッセキ</t>
    </rPh>
    <rPh sb="4" eb="7">
      <t>ホウコクショ</t>
    </rPh>
    <phoneticPr fontId="10"/>
  </si>
  <si>
    <t>令和５年度（補正予算）環境配慮行動普及促進事業費補助金
及び二酸化炭素排出抑制対策事業費等補助金</t>
    <rPh sb="6" eb="8">
      <t>ホセイ</t>
    </rPh>
    <rPh sb="8" eb="10">
      <t>ヨサン</t>
    </rPh>
    <rPh sb="28" eb="29">
      <t>オヨ</t>
    </rPh>
    <phoneticPr fontId="11"/>
  </si>
  <si>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共同事業者が６者を超える場合は、協会までご連絡ください。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</si>
  <si>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⑥</t>
    <phoneticPr fontId="1"/>
  </si>
  <si>
    <t>RCESPA事業番号</t>
    <rPh sb="6" eb="10">
      <t>ジギョウバンゴウ</t>
    </rPh>
    <phoneticPr fontId="1"/>
  </si>
  <si>
    <t>年</t>
    <rPh sb="0" eb="1">
      <t>ネン</t>
    </rPh>
    <phoneticPr fontId="10"/>
  </si>
  <si>
    <t>令和</t>
    <phoneticPr fontId="10"/>
  </si>
  <si>
    <t>番　　　　　号</t>
    <rPh sb="0" eb="1">
      <t>バン</t>
    </rPh>
    <rPh sb="6" eb="7">
      <t>ゴウ</t>
    </rPh>
    <phoneticPr fontId="10"/>
  </si>
  <si>
    <t>令和</t>
    <rPh sb="0" eb="2">
      <t>レイワ</t>
    </rPh>
    <phoneticPr fontId="10"/>
  </si>
  <si>
    <t>月</t>
    <rPh sb="0" eb="1">
      <t>ガツ</t>
    </rPh>
    <phoneticPr fontId="10"/>
  </si>
  <si>
    <t>日</t>
    <rPh sb="0" eb="1">
      <t>ヒ</t>
    </rPh>
    <phoneticPr fontId="10"/>
  </si>
  <si>
    <t>日付け地循社協事第</t>
    <phoneticPr fontId="10"/>
  </si>
  <si>
    <t>号で交付決定の</t>
    <rPh sb="0" eb="1">
      <t>ゴウ</t>
    </rPh>
    <rPh sb="2" eb="4">
      <t>コウフ</t>
    </rPh>
    <rPh sb="4" eb="6">
      <t>ケッテイ</t>
    </rPh>
    <phoneticPr fontId="10"/>
  </si>
  <si>
    <t>しましたので、環境配慮行動普及促進事業費補助金及び二酸化炭素排出抑制対策事業費等補助金（「デコ活」（脱炭素につながる新しい豊かな暮らしを創る国民運動）推進事業）交付規程第１１条第１項の規定に基づき下記のとおり報告します。</t>
    <phoneticPr fontId="10"/>
  </si>
  <si>
    <t>（「デコ活」（脱炭素につながる新しい豊かな暮らしを創る国民運動）推進事業）を</t>
    <phoneticPr fontId="10"/>
  </si>
  <si>
    <t>通知を受けた</t>
    <rPh sb="0" eb="2">
      <t>ツウチ</t>
    </rPh>
    <phoneticPr fontId="10"/>
  </si>
  <si>
    <t>１　補助金の交付決定額及び交付決定年月日</t>
    <phoneticPr fontId="1"/>
  </si>
  <si>
    <t>（うち消費税及び地方消費税相当額</t>
    <rPh sb="15" eb="16">
      <t>ガク</t>
    </rPh>
    <phoneticPr fontId="10"/>
  </si>
  <si>
    <t>金</t>
    <rPh sb="0" eb="1">
      <t>キン</t>
    </rPh>
    <phoneticPr fontId="10"/>
  </si>
  <si>
    <t>円</t>
    <rPh sb="0" eb="1">
      <t>エン</t>
    </rPh>
    <phoneticPr fontId="10"/>
  </si>
  <si>
    <t>（</t>
    <phoneticPr fontId="10"/>
  </si>
  <si>
    <t>号　）</t>
    <rPh sb="0" eb="1">
      <t>ゴウ</t>
    </rPh>
    <phoneticPr fontId="10"/>
  </si>
  <si>
    <t>（１）責任者の所属部署・職名・氏名</t>
    <rPh sb="3" eb="6">
      <t>セキニンシャ</t>
    </rPh>
    <rPh sb="7" eb="11">
      <t>ショゾクブショ</t>
    </rPh>
    <phoneticPr fontId="1"/>
  </si>
  <si>
    <t>（２）担当者の所属部署・職名・氏名</t>
    <phoneticPr fontId="1"/>
  </si>
  <si>
    <t>（３）連絡先（電話番号・Ｅﾒｰﾙｱﾄﾞﾚｽ）</t>
    <phoneticPr fontId="1"/>
  </si>
  <si>
    <t>２　補助事業の実施状況</t>
    <rPh sb="2" eb="4">
      <t>ホジョ</t>
    </rPh>
    <rPh sb="4" eb="6">
      <t>ジギョウ</t>
    </rPh>
    <rPh sb="7" eb="9">
      <t>ジッシ</t>
    </rPh>
    <rPh sb="9" eb="11">
      <t>ジョウキョウ</t>
    </rPh>
    <phoneticPr fontId="10"/>
  </si>
  <si>
    <t>別紙１　実施報告書のとおり</t>
  </si>
  <si>
    <t>３　補助金の経費収支実績</t>
    <phoneticPr fontId="10"/>
  </si>
  <si>
    <t>別紙２　経費所要額精算調書のとおり</t>
    <phoneticPr fontId="10"/>
  </si>
  <si>
    <t>４　補助事業の実施期間</t>
    <phoneticPr fontId="10"/>
  </si>
  <si>
    <t>６　添付資料</t>
    <phoneticPr fontId="1"/>
  </si>
  <si>
    <t>（１）完成図書（各種手続等に係る書面の写しを含む。）</t>
    <phoneticPr fontId="10"/>
  </si>
  <si>
    <t>（２）その他参考資料（領収書等含む。）</t>
    <phoneticPr fontId="10"/>
  </si>
  <si>
    <t>　代表事業者が報告すること。</t>
    <phoneticPr fontId="1"/>
  </si>
  <si>
    <t>　交付決定通知書に記載された補助金名で報告すること。</t>
    <phoneticPr fontId="1"/>
  </si>
  <si>
    <t>＊ 採択通知書に記載のＲＣＥＳＰＡ事業番号を記入する。</t>
    <rPh sb="2" eb="4">
      <t>サイタク</t>
    </rPh>
    <rPh sb="4" eb="7">
      <t>ツウチショ</t>
    </rPh>
    <rPh sb="8" eb="10">
      <t>キサイ</t>
    </rPh>
    <rPh sb="17" eb="19">
      <t>ジギョウ</t>
    </rPh>
    <rPh sb="19" eb="21">
      <t>バンゴウ</t>
    </rPh>
    <rPh sb="22" eb="24">
      <t>キニュウ</t>
    </rPh>
    <phoneticPr fontId="7"/>
  </si>
  <si>
    <t>＊ 実施した固有の事業名を記入する。</t>
    <phoneticPr fontId="5"/>
  </si>
  <si>
    <t>3_当該補助年度の環境保全効果　参照</t>
    <rPh sb="2" eb="4">
      <t>トウガイ</t>
    </rPh>
    <rPh sb="4" eb="6">
      <t>ホジョ</t>
    </rPh>
    <rPh sb="6" eb="8">
      <t>ネンド</t>
    </rPh>
    <rPh sb="9" eb="13">
      <t>カンキョウホゼン</t>
    </rPh>
    <rPh sb="13" eb="15">
      <t>コウカ</t>
    </rPh>
    <rPh sb="16" eb="18">
      <t>サンショウ</t>
    </rPh>
    <phoneticPr fontId="1"/>
  </si>
  <si>
    <t>※資料２，４については、交付申請時から変更がない場合は添付不要</t>
    <rPh sb="12" eb="14">
      <t>コウフ</t>
    </rPh>
    <rPh sb="14" eb="16">
      <t>シンセイ</t>
    </rPh>
    <rPh sb="16" eb="17">
      <t>ジ</t>
    </rPh>
    <phoneticPr fontId="9"/>
  </si>
  <si>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事業の実施体制として、代表事業者及び共同事業者の役割分担等を記入する。
＊ 個人情報保護やプライバシー保護をどのように配慮しているか記入すること。</t>
    </r>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</si>
  <si>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総事業費の構成を記入する。（どの事業者が何を持ちよるか等）
＊ 各事業者が本補助事業に要する経費をまかなうための資源の調達計画及び調達方法についても記載する。
＊ 別紙２_経費内訳「積算内訳」右端の欄において、記載した資源を持ちよる事業者を選択すること。</t>
    </r>
    <rPh sb="74" eb="76">
      <t>キニュウ</t>
    </rPh>
    <rPh sb="82" eb="85">
      <t>ジギョウシャ</t>
    </rPh>
    <rPh sb="86" eb="87">
      <t>ナニ</t>
    </rPh>
    <rPh sb="88" eb="89">
      <t>モ</t>
    </rPh>
    <rPh sb="93" eb="94">
      <t>トウ</t>
    </rPh>
    <rPh sb="98" eb="99">
      <t>カク</t>
    </rPh>
    <rPh sb="99" eb="101">
      <t>ジギョウ</t>
    </rPh>
    <rPh sb="101" eb="102">
      <t>シャ</t>
    </rPh>
    <rPh sb="103" eb="104">
      <t>ホン</t>
    </rPh>
    <rPh sb="140" eb="142">
      <t>キサイ</t>
    </rPh>
    <rPh sb="148" eb="150">
      <t>ベッシ</t>
    </rPh>
    <rPh sb="152" eb="154">
      <t>ケイヒ</t>
    </rPh>
    <rPh sb="154" eb="156">
      <t>ウチワケ</t>
    </rPh>
    <rPh sb="157" eb="159">
      <t>セキサン</t>
    </rPh>
    <rPh sb="159" eb="161">
      <t>ウチワケ</t>
    </rPh>
    <rPh sb="162" eb="164">
      <t>ミギハシ</t>
    </rPh>
    <rPh sb="165" eb="166">
      <t>ラン</t>
    </rPh>
    <rPh sb="171" eb="173">
      <t>キサイ</t>
    </rPh>
    <rPh sb="175" eb="177">
      <t>シゲン</t>
    </rPh>
    <rPh sb="178" eb="179">
      <t>モ</t>
    </rPh>
    <rPh sb="182" eb="185">
      <t>ジギョウシャ</t>
    </rPh>
    <rPh sb="186" eb="188">
      <t>センタク</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</si>
  <si>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当該補助金以外の国の補助金等への応募状況等を記入する。該当がない場合は、「該当なし」と記入する。</t>
    </r>
    <rPh sb="88" eb="90">
      <t>キニュウ</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</si>
  <si>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補助事業遂行上、許認可、権利関係等関係者間の調整が必要となる事項について記入する。該当がない場合は「該当なし」と記入する。</t>
    </r>
    <rPh sb="107" eb="109">
      <t>ガイトウ</t>
    </rPh>
    <rPh sb="122" eb="124">
      <t>キニュウ</t>
    </rPh>
    <phoneticPr fontId="1"/>
  </si>
  <si>
    <t>＊ 補助事業を実施した期間と社会実装を含めた工程表を、5_事業実施スケジュールとして添付すること。</t>
    <rPh sb="2" eb="4">
      <t>ホジョ</t>
    </rPh>
    <rPh sb="4" eb="6">
      <t>ジギョウ</t>
    </rPh>
    <rPh sb="7" eb="9">
      <t>ジッシ</t>
    </rPh>
    <rPh sb="11" eb="13">
      <t>キカン</t>
    </rPh>
    <rPh sb="14" eb="16">
      <t>シャカイ</t>
    </rPh>
    <rPh sb="16" eb="18">
      <t>ジッソウ</t>
    </rPh>
    <rPh sb="19" eb="20">
      <t>フク</t>
    </rPh>
    <rPh sb="22" eb="25">
      <t>コウテイヒョウ</t>
    </rPh>
    <rPh sb="29" eb="31">
      <t>ジギョウ</t>
    </rPh>
    <rPh sb="31" eb="33">
      <t>ジッシ</t>
    </rPh>
    <rPh sb="42" eb="44">
      <t>テンプ</t>
    </rPh>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</si>
  <si>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翌年度以降の活用についても記入するとともに、今後どのように展開されることが期待されるか、事業が発展することによるその他の波及効果等について記入する。</t>
    </r>
    <rPh sb="110" eb="112">
      <t>ジギョウ</t>
    </rPh>
    <rPh sb="113" eb="115">
      <t>ハッテン</t>
    </rPh>
    <rPh sb="124" eb="125">
      <t>タ</t>
    </rPh>
    <rPh sb="126" eb="128">
      <t>ハキュウ</t>
    </rPh>
    <rPh sb="128" eb="130">
      <t>コウカ</t>
    </rPh>
    <rPh sb="130" eb="131">
      <t>トウ</t>
    </rPh>
    <rPh sb="135" eb="137">
      <t>キニュウ</t>
    </rPh>
    <phoneticPr fontId="7"/>
  </si>
  <si>
    <t>事業開始日</t>
    <rPh sb="0" eb="2">
      <t>ジギョウ</t>
    </rPh>
    <rPh sb="2" eb="4">
      <t>カイシ</t>
    </rPh>
    <rPh sb="4" eb="5">
      <t>ヒ</t>
    </rPh>
    <phoneticPr fontId="1"/>
  </si>
  <si>
    <t>事業完了日</t>
    <rPh sb="0" eb="2">
      <t>ジギョウ</t>
    </rPh>
    <rPh sb="2" eb="4">
      <t>カンリョウ</t>
    </rPh>
    <rPh sb="4" eb="5">
      <t>ビ</t>
    </rPh>
    <phoneticPr fontId="1"/>
  </si>
  <si>
    <t>＊ 自動計算されます。（＝１行動変容数あたり環境保全効果×行動変容数）</t>
    <rPh sb="2" eb="4">
      <t>ジドウ</t>
    </rPh>
    <rPh sb="4" eb="6">
      <t>ケイサン</t>
    </rPh>
    <phoneticPr fontId="7"/>
  </si>
  <si>
    <t>＊ 左欄には数値のみ、右欄には単位を記入すること。例えば、廃棄物削減効果の場合の単位は、t/人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0" eb="42">
      <t>タンイ</t>
    </rPh>
    <rPh sb="46" eb="47">
      <t>ニン</t>
    </rPh>
    <phoneticPr fontId="7"/>
  </si>
  <si>
    <t>当該補助年度
（実績値）</t>
    <rPh sb="8" eb="10">
      <t>ジッセキ</t>
    </rPh>
    <rPh sb="10" eb="11">
      <t>チ</t>
    </rPh>
    <phoneticPr fontId="7"/>
  </si>
  <si>
    <t>当該補助年度
（実績値）</t>
    <rPh sb="8" eb="11">
      <t>ジッセキチ</t>
    </rPh>
    <phoneticPr fontId="7"/>
  </si>
  <si>
    <t>＊ 数値のみ記入する。
＊ 当該補助年度の実績値と翌年度１年間の想定をそれぞれ記入する。
＊ 算出に係る詳細、記載する各々の設定根拠・引用元に係る具体的資料は、3_環境保全効果として添付すること。</t>
    <rPh sb="2" eb="4">
      <t>スウチ</t>
    </rPh>
    <rPh sb="6" eb="8">
      <t>キニュウ</t>
    </rPh>
    <rPh sb="21" eb="24">
      <t>ジッセキチ</t>
    </rPh>
    <rPh sb="39" eb="41">
      <t>キニュウ</t>
    </rPh>
    <phoneticPr fontId="7"/>
  </si>
  <si>
    <t>「デコ活」（脱炭素につながる新しい豊かな暮らしを創る国民運動）推進事業に要する経費所要額精算調書</t>
    <phoneticPr fontId="1"/>
  </si>
  <si>
    <t>(5)基準額
 (3)×1/3</t>
    <phoneticPr fontId="1"/>
  </si>
  <si>
    <t>(8)補助金所要額
 (6)と(7)を比較して少ない方の額
 ※千円未満切捨</t>
    <phoneticPr fontId="1"/>
  </si>
  <si>
    <t>－</t>
    <phoneticPr fontId="1"/>
  </si>
  <si>
    <t>(1)総事業費
 (①＋②＋③)</t>
    <rPh sb="3" eb="7">
      <t>ソウジギョウヒ</t>
    </rPh>
    <phoneticPr fontId="1"/>
  </si>
  <si>
    <t>(3)差引額
 (1)-(2)</t>
    <rPh sb="3" eb="5">
      <t>サシヒキ</t>
    </rPh>
    <rPh sb="5" eb="6">
      <t>ガク</t>
    </rPh>
    <phoneticPr fontId="1"/>
  </si>
  <si>
    <t>(4)補助金充当経費支出予定額</t>
    <rPh sb="3" eb="5">
      <t>ホジョ</t>
    </rPh>
    <rPh sb="5" eb="6">
      <t>キン</t>
    </rPh>
    <rPh sb="6" eb="8">
      <t>ジュウトウ</t>
    </rPh>
    <rPh sb="8" eb="10">
      <t>ケイヒ</t>
    </rPh>
    <phoneticPr fontId="1"/>
  </si>
  <si>
    <t>(9)過不足額
 (8)－(7)</t>
    <phoneticPr fontId="1"/>
  </si>
  <si>
    <t>＊ 当該補助年度の実績値（CO2削減効果、その他の環境保全効果、行動変容数、１行動変容数あたりのCO2削減効果）の算出に係る詳細、記載する各々の設定根拠・引用元に係る具体的資料は、3_当該補助年度の環境保全効果として添付すること。また、翌年度の効果について交付申請時より変更が生じる場合は、変更内容及び変更理由についても記入する。
＊ 参考資料「地球温暖化対策事業効果算定ガイドブック＜補助事業申請者用＞（令和6年4月環境省地球環境局）」(URL：https://www.env.go.jp/earth/ondanka/biz_local/gbhojo.html)</t>
    <rPh sb="2" eb="4">
      <t>トウガイ</t>
    </rPh>
    <rPh sb="4" eb="6">
      <t>ホジョ</t>
    </rPh>
    <rPh sb="6" eb="8">
      <t>ネンド</t>
    </rPh>
    <rPh sb="9" eb="12">
      <t>ジッセキチ</t>
    </rPh>
    <rPh sb="16" eb="18">
      <t>サクゲン</t>
    </rPh>
    <rPh sb="18" eb="20">
      <t>コウカ</t>
    </rPh>
    <rPh sb="23" eb="24">
      <t>タ</t>
    </rPh>
    <rPh sb="25" eb="27">
      <t>カンキョウ</t>
    </rPh>
    <rPh sb="27" eb="29">
      <t>ホゼン</t>
    </rPh>
    <rPh sb="29" eb="31">
      <t>コウカ</t>
    </rPh>
    <rPh sb="92" eb="94">
      <t>トウガイ</t>
    </rPh>
    <rPh sb="94" eb="96">
      <t>ホジョ</t>
    </rPh>
    <rPh sb="96" eb="98">
      <t>ネンド</t>
    </rPh>
    <rPh sb="118" eb="121">
      <t>ヨクネンド</t>
    </rPh>
    <rPh sb="122" eb="124">
      <t>コウカ</t>
    </rPh>
    <rPh sb="128" eb="130">
      <t>コウフ</t>
    </rPh>
    <rPh sb="130" eb="132">
      <t>シンセイ</t>
    </rPh>
    <rPh sb="132" eb="133">
      <t>ジ</t>
    </rPh>
    <rPh sb="135" eb="137">
      <t>ヘンコウ</t>
    </rPh>
    <rPh sb="138" eb="139">
      <t>ショウ</t>
    </rPh>
    <rPh sb="141" eb="143">
      <t>バアイ</t>
    </rPh>
    <rPh sb="145" eb="147">
      <t>ヘンコウ</t>
    </rPh>
    <rPh sb="147" eb="149">
      <t>ナイヨウ</t>
    </rPh>
    <rPh sb="149" eb="150">
      <t>オヨ</t>
    </rPh>
    <rPh sb="151" eb="153">
      <t>ヘンコウ</t>
    </rPh>
    <rPh sb="153" eb="155">
      <t>リユウ</t>
    </rPh>
    <rPh sb="160" eb="162">
      <t>キニュウ</t>
    </rPh>
    <rPh sb="168" eb="170">
      <t>サンコウ</t>
    </rPh>
    <rPh sb="170" eb="172">
      <t>シリョウ</t>
    </rPh>
    <rPh sb="203" eb="205">
      <t>レイワ</t>
    </rPh>
    <phoneticPr fontId="7"/>
  </si>
  <si>
    <t>3_当該補助年度の環境保全効果
　（当該補助年度のCO2削減効果、その他の環境保全効果、行動変容数、１行動変容数あたりのCO2削減効果の算出に係る詳細、記載する各々の設定根拠・引用元に係る具体的資料。
　翌年度の効果について交付申請時より変更が生じる場合は、変更内容及び変更理由についても記入する。）</t>
    <rPh sb="2" eb="4">
      <t>トウガイ</t>
    </rPh>
    <rPh sb="4" eb="6">
      <t>ホジョ</t>
    </rPh>
    <rPh sb="6" eb="8">
      <t>ネンド</t>
    </rPh>
    <rPh sb="9" eb="11">
      <t>カンキョウ</t>
    </rPh>
    <rPh sb="11" eb="13">
      <t>ホゼン</t>
    </rPh>
    <rPh sb="13" eb="15">
      <t>コウカ</t>
    </rPh>
    <rPh sb="18" eb="20">
      <t>トウガイ</t>
    </rPh>
    <rPh sb="20" eb="22">
      <t>ホジョ</t>
    </rPh>
    <rPh sb="22" eb="24">
      <t>ネンド</t>
    </rPh>
    <rPh sb="28" eb="30">
      <t>サクゲン</t>
    </rPh>
    <rPh sb="30" eb="32">
      <t>コウカ</t>
    </rPh>
    <rPh sb="35" eb="36">
      <t>タ</t>
    </rPh>
    <rPh sb="44" eb="46">
      <t>コウドウ</t>
    </rPh>
    <rPh sb="46" eb="49">
      <t>ヘンヨウスウ</t>
    </rPh>
    <rPh sb="129" eb="131">
      <t>ヘンコウ</t>
    </rPh>
    <rPh sb="135" eb="137">
      <t>ヘンコウ</t>
    </rPh>
    <phoneticPr fontId="1"/>
  </si>
  <si>
    <t>～</t>
    <phoneticPr fontId="10"/>
  </si>
  <si>
    <t>令和</t>
    <phoneticPr fontId="10"/>
  </si>
  <si>
    <t>※このシートは、薄い黄色セルに記入し、濃い黄色セルは必ず選択してください。</t>
    <rPh sb="8" eb="9">
      <t>ウス</t>
    </rPh>
    <rPh sb="10" eb="12">
      <t>キイロ</t>
    </rPh>
    <rPh sb="15" eb="17">
      <t>キニュウ</t>
    </rPh>
    <rPh sb="19" eb="20">
      <t>コ</t>
    </rPh>
    <rPh sb="21" eb="23">
      <t>キイロ</t>
    </rPh>
    <rPh sb="26" eb="27">
      <t>カナラ</t>
    </rPh>
    <rPh sb="28" eb="30">
      <t>センタク</t>
    </rPh>
    <phoneticPr fontId="10"/>
  </si>
  <si>
    <t>＊ 様式第１１に入力した日付が自動入力されます。以下ご留意ください。
＊＊ 事業開始日は、交付決定日以降で、次のうち最も早い日になります。契約書もしくは注文請書の日付または、賃金の発生日（業務日誌上）。
＊＊ 事業完了日は、令和7年2月末までで、次のうち最も遅い日になります。契約書・注文請書に基づく調達における支払日、または賃金の支払日、旅費・会議費・謝金等の支払日。</t>
    <rPh sb="2" eb="4">
      <t>ヨウシキ</t>
    </rPh>
    <rPh sb="4" eb="5">
      <t>ダイ</t>
    </rPh>
    <rPh sb="8" eb="10">
      <t>ニュウリョク</t>
    </rPh>
    <rPh sb="12" eb="14">
      <t>ヒヅケ</t>
    </rPh>
    <rPh sb="15" eb="17">
      <t>ジドウ</t>
    </rPh>
    <rPh sb="17" eb="19">
      <t>ニュウリョク</t>
    </rPh>
    <rPh sb="24" eb="26">
      <t>イカ</t>
    </rPh>
    <rPh sb="27" eb="29">
      <t>リュウイ</t>
    </rPh>
    <rPh sb="45" eb="47">
      <t>コウフ</t>
    </rPh>
    <rPh sb="47" eb="49">
      <t>ケッテイ</t>
    </rPh>
    <rPh sb="49" eb="50">
      <t>ヒ</t>
    </rPh>
    <rPh sb="50" eb="52">
      <t>イコウ</t>
    </rPh>
    <rPh sb="112" eb="114">
      <t>レイワ</t>
    </rPh>
    <rPh sb="115" eb="116">
      <t>ネン</t>
    </rPh>
    <rPh sb="117" eb="118">
      <t>ガツ</t>
    </rPh>
    <rPh sb="118" eb="119">
      <t>マツ</t>
    </rPh>
    <phoneticPr fontId="1"/>
  </si>
  <si>
    <r>
      <rPr>
        <b/>
        <sz val="9"/>
        <color rgb="FFFFFFCC"/>
        <rFont val="ＭＳ 明朝"/>
        <family val="1"/>
        <charset val="128"/>
      </rPr>
      <t>※　実施した内容については過去形にすること。</t>
    </r>
    <r>
      <rPr>
        <sz val="9"/>
        <rFont val="ＭＳ 明朝"/>
        <family val="1"/>
        <charset val="128"/>
      </rPr>
      <t xml:space="preserve">
＊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
    <rPh sb="2" eb="4">
      <t>ジッシ</t>
    </rPh>
    <rPh sb="6" eb="8">
      <t>ナイヨウ</t>
    </rPh>
    <rPh sb="13" eb="16">
      <t>カコケイ</t>
    </rPh>
    <rPh sb="37" eb="40">
      <t>カンキョウメン</t>
    </rPh>
    <rPh sb="44" eb="47">
      <t>フクジテキ</t>
    </rPh>
    <rPh sb="48" eb="50">
      <t>ハッセイ</t>
    </rPh>
    <rPh sb="52" eb="53">
      <t>フ</t>
    </rPh>
    <rPh sb="54" eb="56">
      <t>エイキョウ</t>
    </rPh>
    <rPh sb="60" eb="62">
      <t>ガイトウ</t>
    </rPh>
    <rPh sb="64" eb="66">
      <t>ナイヨウ</t>
    </rPh>
    <rPh sb="67" eb="69">
      <t>キニュウ</t>
    </rPh>
    <rPh sb="143" eb="145">
      <t>タイサク</t>
    </rPh>
    <rPh sb="150" eb="152">
      <t>キニュウ</t>
    </rPh>
    <phoneticPr fontId="7"/>
  </si>
  <si>
    <t>事業の目的・概要</t>
    <phoneticPr fontId="7"/>
  </si>
  <si>
    <r>
      <rPr>
        <b/>
        <sz val="9"/>
        <color rgb="FFFFFFCC"/>
        <rFont val="ＭＳ 明朝"/>
        <family val="1"/>
        <charset val="128"/>
      </rPr>
      <t>※　実施した内容については過去形にすること。</t>
    </r>
    <r>
      <rPr>
        <sz val="9"/>
        <rFont val="ＭＳ 明朝"/>
        <family val="1"/>
        <charset val="128"/>
      </rPr>
      <t xml:space="preserve">
＊ 申請する補助事業の概要（内容・規模等）と継続発展性について記入する。特に以下の点を意識し分かりやすい記載にすること。
＊＊　補助事業終了後もCO2削減効果等の環境保全効果が継続的に見込める社会実装に向けたプロジェクト
＊＊　連携協働により効果的に需要サイドのボトルネックを構造的に解消する仕掛けであること
＊＊　どのように国民に対し行動変容・ライフスタイルを通じた暮らしの改善を促すための仕掛けを提供するのか基本構造
＊＊　事業が意図するメインのターゲット、どのような価値を提供するか、製品サービスの特徴・品質・ユニークさ、独自の利点や強み等
＊＊ モデル性と業界内外や他地域への波及効果等
＊＊ 事業が発展することによるその他の波及効果等について記載すること。</t>
    </r>
    <rPh sb="25" eb="27">
      <t>シンセイ</t>
    </rPh>
    <rPh sb="45" eb="47">
      <t>ケイゾク</t>
    </rPh>
    <rPh sb="47" eb="50">
      <t>ハッテンセイ</t>
    </rPh>
    <rPh sb="89" eb="91">
      <t>ジギョウ</t>
    </rPh>
    <rPh sb="98" eb="100">
      <t>サクゲン</t>
    </rPh>
    <rPh sb="100" eb="102">
      <t>コウカ</t>
    </rPh>
    <rPh sb="102" eb="103">
      <t>トウ</t>
    </rPh>
    <rPh sb="104" eb="106">
      <t>カンキョウ</t>
    </rPh>
    <rPh sb="106" eb="108">
      <t>ホゼン</t>
    </rPh>
    <rPh sb="108" eb="110">
      <t>コウカ</t>
    </rPh>
    <rPh sb="111" eb="114">
      <t>ケイゾクテキ</t>
    </rPh>
    <rPh sb="115" eb="117">
      <t>ミコ</t>
    </rPh>
    <rPh sb="119" eb="121">
      <t>シャカイ</t>
    </rPh>
    <rPh sb="121" eb="123">
      <t>ジッソウ</t>
    </rPh>
    <rPh sb="124" eb="125">
      <t>ム</t>
    </rPh>
    <rPh sb="189" eb="190">
      <t>タイ</t>
    </rPh>
    <rPh sb="204" eb="205">
      <t>ツウ</t>
    </rPh>
    <rPh sb="207" eb="208">
      <t>ク</t>
    </rPh>
    <rPh sb="211" eb="213">
      <t>カイゼン</t>
    </rPh>
    <rPh sb="303" eb="304">
      <t>セイ</t>
    </rPh>
    <rPh sb="310" eb="313">
      <t>タチイキ</t>
    </rPh>
    <phoneticPr fontId="7"/>
  </si>
  <si>
    <r>
      <t xml:space="preserve">(7)補助基本額
 </t>
    </r>
    <r>
      <rPr>
        <b/>
        <sz val="11"/>
        <color rgb="FFFF0000"/>
        <rFont val="ＭＳ 明朝"/>
        <family val="1"/>
        <charset val="128"/>
      </rPr>
      <t>交付決定通知書の交付決定額を入力する。</t>
    </r>
    <rPh sb="3" eb="5">
      <t>ホジョ</t>
    </rPh>
    <rPh sb="5" eb="7">
      <t>キホン</t>
    </rPh>
    <rPh sb="7" eb="8">
      <t>ガク</t>
    </rPh>
    <rPh sb="10" eb="12">
      <t>コウフ</t>
    </rPh>
    <rPh sb="12" eb="14">
      <t>ケッテイ</t>
    </rPh>
    <rPh sb="14" eb="17">
      <t>ツウチショ</t>
    </rPh>
    <rPh sb="18" eb="20">
      <t>コウフ</t>
    </rPh>
    <rPh sb="20" eb="22">
      <t>ケッテイ</t>
    </rPh>
    <rPh sb="22" eb="23">
      <t>ガク</t>
    </rPh>
    <rPh sb="24" eb="26">
      <t>ニュウリョク</t>
    </rPh>
    <phoneticPr fontId="1"/>
  </si>
  <si>
    <t>5_事業実施スケジュール
　（当該補助年度に実施した内容と、翌年度の予定も含めた工程表）</t>
    <rPh sb="2" eb="4">
      <t>ジギョウ</t>
    </rPh>
    <rPh sb="4" eb="6">
      <t>ジッシ</t>
    </rPh>
    <rPh sb="15" eb="17">
      <t>トウガイ</t>
    </rPh>
    <rPh sb="17" eb="19">
      <t>ホジョ</t>
    </rPh>
    <rPh sb="19" eb="21">
      <t>ネンド</t>
    </rPh>
    <rPh sb="22" eb="24">
      <t>ジッシ</t>
    </rPh>
    <rPh sb="26" eb="28">
      <t>ナイヨウ</t>
    </rPh>
    <rPh sb="30" eb="33">
      <t>ヨクネンド</t>
    </rPh>
    <rPh sb="34" eb="36">
      <t>ヨテイ</t>
    </rPh>
    <rPh sb="40" eb="43">
      <t>コウテイヒョウ</t>
    </rPh>
    <phoneticPr fontId="1"/>
  </si>
  <si>
    <t>6-1</t>
    <phoneticPr fontId="8"/>
  </si>
  <si>
    <t>6-2</t>
    <phoneticPr fontId="8"/>
  </si>
  <si>
    <t>6-3</t>
    <phoneticPr fontId="8"/>
  </si>
  <si>
    <t>6-4</t>
    <phoneticPr fontId="8"/>
  </si>
  <si>
    <t>6-5</t>
    <phoneticPr fontId="8"/>
  </si>
  <si>
    <t>6-6</t>
    <phoneticPr fontId="8"/>
  </si>
  <si>
    <t>7-1</t>
    <phoneticPr fontId="8"/>
  </si>
  <si>
    <t>7-1_見積依頼書及び見積書、もしくは入札の経緯が分かる資料、または業者選定理由書
　（委託費の場合は業者選定の過程が分かる資料を添付。
　例えば、３者以上の見積合わせ、もしくは入札行為、または特段の理由により競争性をもった業者選定及び価格設定が行えない場合における協会事前確認済みの業者選定理由書等）</t>
    <rPh sb="4" eb="6">
      <t>ミツモ</t>
    </rPh>
    <rPh sb="6" eb="9">
      <t>イライショ</t>
    </rPh>
    <rPh sb="9" eb="10">
      <t>オヨ</t>
    </rPh>
    <rPh sb="11" eb="13">
      <t>ミツモ</t>
    </rPh>
    <rPh sb="13" eb="14">
      <t>ショ</t>
    </rPh>
    <rPh sb="19" eb="21">
      <t>ニュウサツ</t>
    </rPh>
    <rPh sb="22" eb="24">
      <t>ケイイ</t>
    </rPh>
    <rPh sb="25" eb="26">
      <t>ワ</t>
    </rPh>
    <rPh sb="28" eb="30">
      <t>シリョウ</t>
    </rPh>
    <rPh sb="34" eb="36">
      <t>ギョウシャ</t>
    </rPh>
    <rPh sb="36" eb="38">
      <t>センテイ</t>
    </rPh>
    <rPh sb="38" eb="41">
      <t>リユウショ</t>
    </rPh>
    <rPh sb="48" eb="50">
      <t>バアイ</t>
    </rPh>
    <rPh sb="51" eb="53">
      <t>ギョウシャ</t>
    </rPh>
    <rPh sb="53" eb="55">
      <t>センテイ</t>
    </rPh>
    <rPh sb="56" eb="58">
      <t>カテイ</t>
    </rPh>
    <rPh sb="59" eb="60">
      <t>ワ</t>
    </rPh>
    <rPh sb="62" eb="64">
      <t>シリョウ</t>
    </rPh>
    <rPh sb="65" eb="67">
      <t>テンプ</t>
    </rPh>
    <rPh sb="70" eb="71">
      <t>タト</t>
    </rPh>
    <rPh sb="75" eb="76">
      <t>シャ</t>
    </rPh>
    <rPh sb="76" eb="78">
      <t>イジョウ</t>
    </rPh>
    <rPh sb="79" eb="81">
      <t>ミツモリ</t>
    </rPh>
    <rPh sb="81" eb="82">
      <t>ア</t>
    </rPh>
    <rPh sb="89" eb="93">
      <t>ニュウサツコウイ</t>
    </rPh>
    <rPh sb="97" eb="99">
      <t>トクダン</t>
    </rPh>
    <rPh sb="100" eb="102">
      <t>リユウ</t>
    </rPh>
    <rPh sb="105" eb="108">
      <t>キョウソウセイ</t>
    </rPh>
    <rPh sb="112" eb="114">
      <t>ギョウシャ</t>
    </rPh>
    <rPh sb="114" eb="116">
      <t>センテイ</t>
    </rPh>
    <rPh sb="116" eb="117">
      <t>オヨ</t>
    </rPh>
    <rPh sb="118" eb="120">
      <t>カカク</t>
    </rPh>
    <rPh sb="120" eb="122">
      <t>セッテイ</t>
    </rPh>
    <rPh sb="123" eb="124">
      <t>オコナ</t>
    </rPh>
    <rPh sb="127" eb="129">
      <t>バアイ</t>
    </rPh>
    <rPh sb="133" eb="135">
      <t>キョウカイ</t>
    </rPh>
    <rPh sb="135" eb="137">
      <t>ジゼン</t>
    </rPh>
    <rPh sb="137" eb="139">
      <t>カクニン</t>
    </rPh>
    <rPh sb="139" eb="140">
      <t>ス</t>
    </rPh>
    <rPh sb="142" eb="144">
      <t>ギョウシャ</t>
    </rPh>
    <rPh sb="144" eb="146">
      <t>センテイ</t>
    </rPh>
    <rPh sb="146" eb="149">
      <t>リユウショ</t>
    </rPh>
    <rPh sb="149" eb="150">
      <t>トウ</t>
    </rPh>
    <phoneticPr fontId="8"/>
  </si>
  <si>
    <t>7-2</t>
    <phoneticPr fontId="8"/>
  </si>
  <si>
    <t>7-3</t>
    <phoneticPr fontId="8"/>
  </si>
  <si>
    <t>7-4</t>
    <phoneticPr fontId="8"/>
  </si>
  <si>
    <t>7-5</t>
    <phoneticPr fontId="8"/>
  </si>
  <si>
    <t>7-6</t>
    <phoneticPr fontId="8"/>
  </si>
  <si>
    <t>事業実施規模</t>
    <rPh sb="0" eb="2">
      <t>ジギョウ</t>
    </rPh>
    <rPh sb="2" eb="4">
      <t>ジッシ</t>
    </rPh>
    <rPh sb="4" eb="6">
      <t>キボ</t>
    </rPh>
    <phoneticPr fontId="1"/>
  </si>
  <si>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</si>
  <si>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1"/>
  </si>
  <si>
    <t>7-2_契約書、もしくは注文書及び注文請書</t>
    <rPh sb="4" eb="6">
      <t>ケイヤク</t>
    </rPh>
    <rPh sb="6" eb="7">
      <t>ショ</t>
    </rPh>
    <rPh sb="12" eb="15">
      <t>チュウモンショ</t>
    </rPh>
    <rPh sb="15" eb="16">
      <t>オヨ</t>
    </rPh>
    <rPh sb="17" eb="19">
      <t>チュウモン</t>
    </rPh>
    <rPh sb="19" eb="21">
      <t>ウケショ</t>
    </rPh>
    <phoneticPr fontId="1"/>
  </si>
  <si>
    <t>7-3_納品書</t>
    <rPh sb="4" eb="7">
      <t>ノウヒンショ</t>
    </rPh>
    <phoneticPr fontId="1"/>
  </si>
  <si>
    <t>7-5_請求書</t>
    <rPh sb="4" eb="7">
      <t>セイキュウショ</t>
    </rPh>
    <phoneticPr fontId="8"/>
  </si>
  <si>
    <t>7-6_支払証明
　（例えば、領収書、振込金受領書、振込依頼確認通知書等）</t>
    <rPh sb="4" eb="6">
      <t>シハライ</t>
    </rPh>
    <rPh sb="6" eb="8">
      <t>ショウメイ</t>
    </rPh>
    <rPh sb="11" eb="12">
      <t>タト</t>
    </rPh>
    <rPh sb="15" eb="18">
      <t>リョウシュウショ</t>
    </rPh>
    <rPh sb="19" eb="21">
      <t>フリコミ</t>
    </rPh>
    <rPh sb="21" eb="22">
      <t>キン</t>
    </rPh>
    <rPh sb="22" eb="25">
      <t>ジュリョウショ</t>
    </rPh>
    <rPh sb="35" eb="36">
      <t>トウ</t>
    </rPh>
    <phoneticPr fontId="8"/>
  </si>
  <si>
    <t>6-2_給与明細、もしくは給与台帳</t>
    <rPh sb="4" eb="6">
      <t>キュウヨ</t>
    </rPh>
    <rPh sb="6" eb="8">
      <t>メイサイ</t>
    </rPh>
    <rPh sb="13" eb="15">
      <t>キュウヨ</t>
    </rPh>
    <rPh sb="15" eb="17">
      <t>ダイチョウ</t>
    </rPh>
    <phoneticPr fontId="1"/>
  </si>
  <si>
    <t>6-5_出勤簿・休暇簿</t>
    <rPh sb="4" eb="7">
      <t>シュッキンボ</t>
    </rPh>
    <rPh sb="8" eb="10">
      <t>キュウカ</t>
    </rPh>
    <rPh sb="10" eb="11">
      <t>ボ</t>
    </rPh>
    <phoneticPr fontId="1"/>
  </si>
  <si>
    <t>6-6_業務日誌</t>
    <rPh sb="4" eb="6">
      <t>ギョウム</t>
    </rPh>
    <rPh sb="6" eb="8">
      <t>ニッシ</t>
    </rPh>
    <phoneticPr fontId="1"/>
  </si>
  <si>
    <t>6-7</t>
    <phoneticPr fontId="8"/>
  </si>
  <si>
    <t>6-7_振込証明
　（給与の支払証明）</t>
    <rPh sb="4" eb="6">
      <t>フリコ</t>
    </rPh>
    <rPh sb="6" eb="8">
      <t>ショウメイ</t>
    </rPh>
    <rPh sb="11" eb="13">
      <t>キュウヨ</t>
    </rPh>
    <rPh sb="14" eb="16">
      <t>シハラ</t>
    </rPh>
    <rPh sb="16" eb="18">
      <t>ショウメイ</t>
    </rPh>
    <phoneticPr fontId="8"/>
  </si>
  <si>
    <t>6-8</t>
    <phoneticPr fontId="8"/>
  </si>
  <si>
    <t>6-8_事業従事者の管理体制図</t>
    <rPh sb="4" eb="6">
      <t>ジギョウ</t>
    </rPh>
    <rPh sb="6" eb="8">
      <t>ジュウジ</t>
    </rPh>
    <rPh sb="8" eb="9">
      <t>シャ</t>
    </rPh>
    <rPh sb="10" eb="12">
      <t>カンリ</t>
    </rPh>
    <rPh sb="12" eb="15">
      <t>タイセイズ</t>
    </rPh>
    <phoneticPr fontId="8"/>
  </si>
  <si>
    <t>6-3_就業規則・給与規程、及び日給・時給の場合は雇用契約書</t>
    <rPh sb="4" eb="8">
      <t>シュウギョウキソク</t>
    </rPh>
    <rPh sb="9" eb="11">
      <t>キュウヨ</t>
    </rPh>
    <rPh sb="11" eb="13">
      <t>キテイ</t>
    </rPh>
    <rPh sb="14" eb="15">
      <t>オヨ</t>
    </rPh>
    <rPh sb="16" eb="18">
      <t>ニッキュウ</t>
    </rPh>
    <rPh sb="19" eb="21">
      <t>ジキュウ</t>
    </rPh>
    <rPh sb="22" eb="24">
      <t>バアイ</t>
    </rPh>
    <rPh sb="25" eb="27">
      <t>コヨウ</t>
    </rPh>
    <rPh sb="27" eb="30">
      <t>ケイヤクショ</t>
    </rPh>
    <phoneticPr fontId="1"/>
  </si>
  <si>
    <t>人件費の場合</t>
    <rPh sb="0" eb="2">
      <t>ジンケン</t>
    </rPh>
    <rPh sb="2" eb="3">
      <t>ヒ</t>
    </rPh>
    <rPh sb="4" eb="6">
      <t>バアイ</t>
    </rPh>
    <phoneticPr fontId="8"/>
  </si>
  <si>
    <t>業務費の場合</t>
    <rPh sb="0" eb="2">
      <t>ギョウム</t>
    </rPh>
    <rPh sb="2" eb="3">
      <t>ヒ</t>
    </rPh>
    <rPh sb="4" eb="6">
      <t>バアイ</t>
    </rPh>
    <phoneticPr fontId="8"/>
  </si>
  <si>
    <t>8-1</t>
    <phoneticPr fontId="8"/>
  </si>
  <si>
    <t>業務費(旅費)の場合</t>
    <rPh sb="0" eb="2">
      <t>ギョウム</t>
    </rPh>
    <rPh sb="2" eb="3">
      <t>ヒ</t>
    </rPh>
    <rPh sb="4" eb="6">
      <t>リョヒ</t>
    </rPh>
    <rPh sb="8" eb="10">
      <t>バアイ</t>
    </rPh>
    <phoneticPr fontId="8"/>
  </si>
  <si>
    <t>8-1_旅費計算書</t>
    <rPh sb="4" eb="6">
      <t>リョヒ</t>
    </rPh>
    <rPh sb="6" eb="9">
      <t>ケイサンショ</t>
    </rPh>
    <phoneticPr fontId="8"/>
  </si>
  <si>
    <t>8-2</t>
    <phoneticPr fontId="8"/>
  </si>
  <si>
    <t>8-3</t>
    <phoneticPr fontId="8"/>
  </si>
  <si>
    <t>8-3_旅費規程等内規</t>
    <phoneticPr fontId="8"/>
  </si>
  <si>
    <t>8-2_出張命令書・出張報告書</t>
    <phoneticPr fontId="8"/>
  </si>
  <si>
    <t>8-4</t>
    <phoneticPr fontId="8"/>
  </si>
  <si>
    <t>8-5</t>
    <phoneticPr fontId="8"/>
  </si>
  <si>
    <t>9</t>
    <phoneticPr fontId="8"/>
  </si>
  <si>
    <t>8-5_振込証明
　（事業者から出張者への支払い証明）</t>
    <rPh sb="4" eb="6">
      <t>フリコ</t>
    </rPh>
    <rPh sb="6" eb="8">
      <t>ショウメイ</t>
    </rPh>
    <rPh sb="11" eb="14">
      <t>ジギョウシャ</t>
    </rPh>
    <rPh sb="16" eb="18">
      <t>シュッチョウ</t>
    </rPh>
    <rPh sb="18" eb="19">
      <t>シャ</t>
    </rPh>
    <rPh sb="21" eb="23">
      <t>シハラ</t>
    </rPh>
    <rPh sb="24" eb="26">
      <t>ショウメイ</t>
    </rPh>
    <phoneticPr fontId="8"/>
  </si>
  <si>
    <t>10</t>
    <phoneticPr fontId="8"/>
  </si>
  <si>
    <t>10_成果物
　（実績に応じて提出。複数ある場合は枝番を付ける。例えば、アプリの仕様書や画面の写し、開発システムの画面の写し、デジタルサイネージ広報データ、チラシ、ポスター、広告、イベントのプログラムや写真等の開催状況を示す資料等。ソフトウェアの場合は取得財産プレートを貼付した写真）</t>
    <rPh sb="3" eb="6">
      <t>セイカブツ</t>
    </rPh>
    <rPh sb="9" eb="11">
      <t>ジッセキ</t>
    </rPh>
    <rPh sb="12" eb="13">
      <t>オウ</t>
    </rPh>
    <rPh sb="15" eb="17">
      <t>テイシュツ</t>
    </rPh>
    <rPh sb="18" eb="20">
      <t>フクスウ</t>
    </rPh>
    <rPh sb="22" eb="24">
      <t>バアイ</t>
    </rPh>
    <rPh sb="25" eb="27">
      <t>エダバン</t>
    </rPh>
    <rPh sb="28" eb="29">
      <t>ツ</t>
    </rPh>
    <rPh sb="32" eb="33">
      <t>タト</t>
    </rPh>
    <rPh sb="40" eb="43">
      <t>シヨウショ</t>
    </rPh>
    <rPh sb="44" eb="46">
      <t>ガメン</t>
    </rPh>
    <rPh sb="47" eb="48">
      <t>ウツ</t>
    </rPh>
    <rPh sb="50" eb="52">
      <t>カイハツ</t>
    </rPh>
    <rPh sb="57" eb="59">
      <t>ガメン</t>
    </rPh>
    <rPh sb="60" eb="61">
      <t>ウツ</t>
    </rPh>
    <rPh sb="72" eb="74">
      <t>コウホウ</t>
    </rPh>
    <rPh sb="87" eb="89">
      <t>コウコク</t>
    </rPh>
    <rPh sb="101" eb="103">
      <t>シャシン</t>
    </rPh>
    <rPh sb="103" eb="104">
      <t>トウ</t>
    </rPh>
    <rPh sb="105" eb="107">
      <t>カイサイ</t>
    </rPh>
    <rPh sb="107" eb="109">
      <t>ジョウキョウ</t>
    </rPh>
    <rPh sb="110" eb="111">
      <t>シメ</t>
    </rPh>
    <rPh sb="112" eb="114">
      <t>シリョウ</t>
    </rPh>
    <rPh sb="114" eb="115">
      <t>トウ</t>
    </rPh>
    <rPh sb="123" eb="125">
      <t>バアイ</t>
    </rPh>
    <rPh sb="126" eb="130">
      <t>シュトクザイサン</t>
    </rPh>
    <rPh sb="135" eb="137">
      <t>テンプ</t>
    </rPh>
    <rPh sb="139" eb="141">
      <t>シャシン</t>
    </rPh>
    <phoneticPr fontId="8"/>
  </si>
  <si>
    <t>9_経費に係るその他の証憑類
　（諸謝金、消耗品費等が含まれる場合、補助事業の手引き参照）</t>
    <rPh sb="2" eb="4">
      <t>ケイヒ</t>
    </rPh>
    <rPh sb="5" eb="6">
      <t>カカ</t>
    </rPh>
    <rPh sb="9" eb="10">
      <t>タ</t>
    </rPh>
    <rPh sb="11" eb="14">
      <t>ショウヒョウルイ</t>
    </rPh>
    <rPh sb="17" eb="20">
      <t>ショシャキン</t>
    </rPh>
    <rPh sb="21" eb="24">
      <t>ショウモウヒン</t>
    </rPh>
    <rPh sb="24" eb="25">
      <t>ヒ</t>
    </rPh>
    <rPh sb="25" eb="26">
      <t>トウ</t>
    </rPh>
    <rPh sb="27" eb="28">
      <t>フク</t>
    </rPh>
    <rPh sb="31" eb="33">
      <t>バアイ</t>
    </rPh>
    <rPh sb="34" eb="36">
      <t>ホジョ</t>
    </rPh>
    <rPh sb="36" eb="38">
      <t>ジギョウ</t>
    </rPh>
    <rPh sb="39" eb="41">
      <t>テビ</t>
    </rPh>
    <rPh sb="42" eb="44">
      <t>サンショウ</t>
    </rPh>
    <phoneticPr fontId="8"/>
  </si>
  <si>
    <t>7-4_検収確認書、もしくは納品書に検収日・検収確認を行った旨の一文・検収確認者の署名・捺印</t>
    <rPh sb="4" eb="6">
      <t>ケンシュウ</t>
    </rPh>
    <rPh sb="6" eb="8">
      <t>カクニン</t>
    </rPh>
    <rPh sb="8" eb="9">
      <t>ショ</t>
    </rPh>
    <rPh sb="14" eb="17">
      <t>ノウヒンショ</t>
    </rPh>
    <rPh sb="18" eb="20">
      <t>ケンシュウ</t>
    </rPh>
    <rPh sb="20" eb="21">
      <t>ヒ</t>
    </rPh>
    <rPh sb="22" eb="24">
      <t>ケンシュウ</t>
    </rPh>
    <rPh sb="24" eb="26">
      <t>カクニン</t>
    </rPh>
    <rPh sb="27" eb="28">
      <t>オコナ</t>
    </rPh>
    <rPh sb="30" eb="31">
      <t>ムネ</t>
    </rPh>
    <rPh sb="32" eb="34">
      <t>イチブン</t>
    </rPh>
    <rPh sb="35" eb="39">
      <t>ケンシュウカクニン</t>
    </rPh>
    <rPh sb="39" eb="40">
      <t>シャ</t>
    </rPh>
    <rPh sb="41" eb="43">
      <t>ショメイ</t>
    </rPh>
    <rPh sb="44" eb="46">
      <t>ナツイン</t>
    </rPh>
    <phoneticPr fontId="1"/>
  </si>
  <si>
    <t>8-4_領収書
　（タクシー、航空機、レンタカー代、ガソリン代、有料道路代等。航空機の場合は半券（搭乗証明書）含む。電車及びバスの場合、実施日における駅すぱあと、乗換案内等の経路検索結果を添付）</t>
    <rPh sb="4" eb="7">
      <t>リョウシュウショ</t>
    </rPh>
    <rPh sb="15" eb="18">
      <t>コウクウキ</t>
    </rPh>
    <rPh sb="24" eb="25">
      <t>ダイ</t>
    </rPh>
    <rPh sb="30" eb="31">
      <t>ダイ</t>
    </rPh>
    <rPh sb="32" eb="36">
      <t>ユウリョウドウロ</t>
    </rPh>
    <rPh sb="36" eb="37">
      <t>ダイ</t>
    </rPh>
    <rPh sb="37" eb="38">
      <t>トウ</t>
    </rPh>
    <rPh sb="39" eb="42">
      <t>コウクウキ</t>
    </rPh>
    <rPh sb="43" eb="45">
      <t>バアイ</t>
    </rPh>
    <rPh sb="46" eb="48">
      <t>ハンケン</t>
    </rPh>
    <rPh sb="49" eb="51">
      <t>トウジョウ</t>
    </rPh>
    <rPh sb="51" eb="53">
      <t>ショウメイ</t>
    </rPh>
    <rPh sb="53" eb="54">
      <t>ショ</t>
    </rPh>
    <rPh sb="55" eb="56">
      <t>フク</t>
    </rPh>
    <rPh sb="58" eb="60">
      <t>デンシャ</t>
    </rPh>
    <rPh sb="60" eb="61">
      <t>オヨ</t>
    </rPh>
    <rPh sb="65" eb="67">
      <t>バアイ</t>
    </rPh>
    <rPh sb="68" eb="70">
      <t>ジッシ</t>
    </rPh>
    <rPh sb="70" eb="71">
      <t>ヒ</t>
    </rPh>
    <rPh sb="75" eb="76">
      <t>エキ</t>
    </rPh>
    <rPh sb="81" eb="85">
      <t>ノリカエアンナイ</t>
    </rPh>
    <rPh sb="85" eb="86">
      <t>トウ</t>
    </rPh>
    <rPh sb="87" eb="89">
      <t>ケイロ</t>
    </rPh>
    <rPh sb="89" eb="91">
      <t>ケンサク</t>
    </rPh>
    <rPh sb="91" eb="93">
      <t>ケッカ</t>
    </rPh>
    <rPh sb="94" eb="96">
      <t>テンプ</t>
    </rPh>
    <phoneticPr fontId="8"/>
  </si>
  <si>
    <t>1_様式第11,別紙1,別紙2_完了実績報告書,実施報告書,経費所要額精算調書
 （Excel形式のまま提出すること。）</t>
    <rPh sb="16" eb="18">
      <t>カンリョウ</t>
    </rPh>
    <rPh sb="18" eb="20">
      <t>ジッセキ</t>
    </rPh>
    <rPh sb="20" eb="23">
      <t>ホウコクショ</t>
    </rPh>
    <rPh sb="26" eb="29">
      <t>ホウコクショ</t>
    </rPh>
    <rPh sb="32" eb="35">
      <t>ショヨウガク</t>
    </rPh>
    <rPh sb="35" eb="39">
      <t>セイサンチョウショ</t>
    </rPh>
    <phoneticPr fontId="8"/>
  </si>
  <si>
    <t>6-4_人件費の単価の根拠資料
　（健保等級単価、年棒・月給制の労務単価一覧表、実績単価それぞれの場合について、補助事業の手引きP.29の（参考）人件費・賃金データの例を参照）</t>
    <rPh sb="4" eb="7">
      <t>ジンケンヒ</t>
    </rPh>
    <rPh sb="8" eb="10">
      <t>タンカ</t>
    </rPh>
    <rPh sb="11" eb="13">
      <t>コンキョ</t>
    </rPh>
    <rPh sb="13" eb="15">
      <t>シリョウ</t>
    </rPh>
    <rPh sb="18" eb="20">
      <t>ケンポ</t>
    </rPh>
    <rPh sb="20" eb="22">
      <t>トウキュウ</t>
    </rPh>
    <rPh sb="22" eb="24">
      <t>タンカ</t>
    </rPh>
    <rPh sb="25" eb="27">
      <t>ネンボウ</t>
    </rPh>
    <rPh sb="28" eb="30">
      <t>ゲッキュウ</t>
    </rPh>
    <rPh sb="30" eb="31">
      <t>セイ</t>
    </rPh>
    <rPh sb="32" eb="34">
      <t>ロウム</t>
    </rPh>
    <rPh sb="34" eb="36">
      <t>タンカ</t>
    </rPh>
    <rPh sb="36" eb="38">
      <t>イチラン</t>
    </rPh>
    <rPh sb="38" eb="39">
      <t>ヒョウ</t>
    </rPh>
    <rPh sb="40" eb="42">
      <t>ジッセキ</t>
    </rPh>
    <rPh sb="42" eb="44">
      <t>タンカ</t>
    </rPh>
    <rPh sb="49" eb="51">
      <t>バアイ</t>
    </rPh>
    <rPh sb="56" eb="58">
      <t>ホジョ</t>
    </rPh>
    <rPh sb="58" eb="60">
      <t>ジギョウ</t>
    </rPh>
    <rPh sb="61" eb="63">
      <t>テビ</t>
    </rPh>
    <rPh sb="70" eb="72">
      <t>サンコウ</t>
    </rPh>
    <rPh sb="73" eb="76">
      <t>ジンケンヒ</t>
    </rPh>
    <rPh sb="77" eb="79">
      <t>チンギン</t>
    </rPh>
    <rPh sb="83" eb="84">
      <t>レイ</t>
    </rPh>
    <rPh sb="85" eb="87">
      <t>サンショウ</t>
    </rPh>
    <phoneticPr fontId="8"/>
  </si>
  <si>
    <t>一般会計</t>
    <rPh sb="0" eb="2">
      <t>イッパン</t>
    </rPh>
    <rPh sb="2" eb="4">
      <t>カイケイ</t>
    </rPh>
    <phoneticPr fontId="1"/>
  </si>
  <si>
    <t>エネ特会計</t>
    <rPh sb="2" eb="3">
      <t>トク</t>
    </rPh>
    <rPh sb="3" eb="5">
      <t>カイケイ</t>
    </rPh>
    <phoneticPr fontId="1"/>
  </si>
  <si>
    <t>6-1_人件費調書及び従事積算表</t>
    <rPh sb="4" eb="7">
      <t>ジンケンヒ</t>
    </rPh>
    <rPh sb="7" eb="9">
      <t>チョウショ</t>
    </rPh>
    <rPh sb="9" eb="10">
      <t>オヨ</t>
    </rPh>
    <rPh sb="11" eb="13">
      <t>ジュウジ</t>
    </rPh>
    <rPh sb="13" eb="15">
      <t>セキサン</t>
    </rPh>
    <rPh sb="15" eb="16">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</si>
</sst>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DBNum3]0"/>
    <numFmt numFmtId="188" formatCode="[DBNum3]&quot;&quot;#,##0"/>
    <numFmt numFmtId="189" formatCode="#,##0_ "/>
    <numFmt numFmtId="190" formatCode="#,##0.0000000000_ "/>
    <numFmt numFmtId="191" formatCode="#,##0.00_ "/>
    <numFmt numFmtId="192" formatCode="[DBNum3][$-411]0"/>
    <numFmt numFmtId="193" formatCode="[DBNum3]000000000"/>
  </numFmts>
  <fonts count="4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b/>
      <sz val="12"/>
      <color rgb="FFFFFFCC"/>
      <name val="ＭＳ Ｐゴシック"/>
      <family val="3"/>
      <charset val="128"/>
    </font>
    <font>
      <sz val="12"/>
      <color rgb="FFFFFFCC"/>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s>
  <borders count="160">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28">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3" xfId="0" applyFont="1" applyBorder="1">
      <alignment vertical="center"/>
    </xf>
    <xf numFmtId="0" fontId="6" fillId="0" borderId="114" xfId="0" applyFont="1" applyBorder="1">
      <alignment vertical="center"/>
    </xf>
    <xf numFmtId="0" fontId="6" fillId="0" borderId="115" xfId="0" applyFont="1" applyBorder="1">
      <alignment vertical="center"/>
    </xf>
    <xf numFmtId="0" fontId="6" fillId="0" borderId="119" xfId="0" applyFont="1" applyBorder="1">
      <alignment vertical="center"/>
    </xf>
    <xf numFmtId="0" fontId="6" fillId="0" borderId="29" xfId="0" applyFont="1" applyBorder="1">
      <alignment vertical="center"/>
    </xf>
    <xf numFmtId="0" fontId="6" fillId="0" borderId="120" xfId="0" applyFont="1" applyBorder="1">
      <alignment vertical="center"/>
    </xf>
    <xf numFmtId="0" fontId="14" fillId="2" borderId="116" xfId="0" applyFont="1" applyFill="1" applyBorder="1" applyAlignment="1">
      <alignment horizontal="centerContinuous" vertical="distributed"/>
    </xf>
    <xf numFmtId="0" fontId="14" fillId="2" borderId="117" xfId="0" applyFont="1" applyFill="1" applyBorder="1" applyAlignment="1">
      <alignment horizontal="centerContinuous" vertical="distributed"/>
    </xf>
    <xf numFmtId="0" fontId="14" fillId="2" borderId="118"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3" xfId="0" applyFont="1" applyBorder="1">
      <alignment vertical="center"/>
    </xf>
    <xf numFmtId="0" fontId="6" fillId="0" borderId="124" xfId="0" applyFont="1" applyBorder="1">
      <alignment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41" fontId="6" fillId="0" borderId="125" xfId="0" applyNumberFormat="1"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2" borderId="122" xfId="0" applyNumberFormat="1" applyFont="1" applyFill="1" applyBorder="1">
      <alignment vertical="center"/>
    </xf>
    <xf numFmtId="41" fontId="6" fillId="0" borderId="43" xfId="0" applyNumberFormat="1" applyFont="1" applyBorder="1">
      <alignment vertical="center"/>
    </xf>
    <xf numFmtId="41" fontId="6" fillId="0" borderId="121" xfId="0" applyNumberFormat="1" applyFont="1" applyBorder="1">
      <alignment vertical="center"/>
    </xf>
    <xf numFmtId="41" fontId="14" fillId="2" borderId="0" xfId="0" applyNumberFormat="1" applyFont="1" applyFill="1">
      <alignment vertical="center"/>
    </xf>
    <xf numFmtId="41" fontId="6" fillId="0" borderId="132"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3"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1" fillId="0" borderId="0" xfId="0" applyFont="1" applyAlignment="1">
      <alignment horizontal="right" vertical="center"/>
    </xf>
    <xf numFmtId="182" fontId="21" fillId="0" borderId="0" xfId="0" applyNumberFormat="1" applyFont="1">
      <alignment vertical="center"/>
    </xf>
    <xf numFmtId="181" fontId="21" fillId="0" borderId="0" xfId="0" applyNumberFormat="1" applyFont="1">
      <alignment vertical="center"/>
    </xf>
    <xf numFmtId="0" fontId="21" fillId="0" borderId="0" xfId="0" applyFont="1" applyAlignment="1">
      <alignment horizontal="left" vertical="top"/>
    </xf>
    <xf numFmtId="183" fontId="21" fillId="0" borderId="0" xfId="0" applyNumberFormat="1" applyFont="1">
      <alignment vertical="center"/>
    </xf>
    <xf numFmtId="0" fontId="21" fillId="0" borderId="0" xfId="0" applyFont="1" applyAlignment="1">
      <alignment horizontal="left" vertical="center" shrinkToFit="1"/>
    </xf>
    <xf numFmtId="0" fontId="21" fillId="0" borderId="0" xfId="0" applyFont="1" applyAlignment="1">
      <alignment horizontal="right" vertical="top"/>
    </xf>
    <xf numFmtId="0" fontId="21" fillId="0" borderId="0" xfId="0" applyFont="1" applyAlignment="1">
      <alignment vertical="center" wrapText="1"/>
    </xf>
    <xf numFmtId="0" fontId="21" fillId="0" borderId="0" xfId="0" applyFont="1" applyAlignment="1">
      <alignment horizontal="left" vertical="center"/>
    </xf>
    <xf numFmtId="0" fontId="24" fillId="0" borderId="0" xfId="0" applyFont="1">
      <alignment vertical="center"/>
    </xf>
    <xf numFmtId="0" fontId="16" fillId="0" borderId="0" xfId="0" applyFont="1" applyAlignment="1">
      <alignment horizontal="center" vertical="center" wrapText="1" shrinkToFit="1"/>
    </xf>
    <xf numFmtId="0" fontId="25" fillId="0" borderId="0" xfId="0" applyFont="1" applyAlignment="1">
      <alignment vertical="center" shrinkToFit="1"/>
    </xf>
    <xf numFmtId="0" fontId="16" fillId="0" borderId="0" xfId="0" applyFont="1" applyAlignment="1">
      <alignment horizontal="right" vertical="center"/>
    </xf>
    <xf numFmtId="0" fontId="16" fillId="0" borderId="133" xfId="0" applyFont="1" applyBorder="1" applyAlignment="1">
      <alignment horizontal="center" vertical="center" shrinkToFit="1"/>
    </xf>
    <xf numFmtId="0" fontId="26" fillId="0" borderId="3" xfId="0" applyFont="1" applyBorder="1" applyAlignment="1">
      <alignment vertical="center" wrapText="1"/>
    </xf>
    <xf numFmtId="0" fontId="26" fillId="3" borderId="6" xfId="0" applyFont="1" applyFill="1" applyBorder="1" applyAlignment="1">
      <alignment vertical="center" wrapText="1"/>
    </xf>
    <xf numFmtId="0" fontId="26" fillId="0" borderId="6" xfId="0" applyFont="1" applyBorder="1" applyAlignment="1">
      <alignment vertical="center" wrapText="1"/>
    </xf>
    <xf numFmtId="0" fontId="16" fillId="0" borderId="13" xfId="0" applyFont="1" applyBorder="1">
      <alignment vertical="center"/>
    </xf>
    <xf numFmtId="0" fontId="16" fillId="0" borderId="0" xfId="0" applyFont="1" applyAlignment="1">
      <alignment vertical="center" shrinkToFit="1"/>
    </xf>
    <xf numFmtId="0" fontId="19"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1"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0"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7" fillId="2" borderId="0" xfId="0" applyFont="1" applyFill="1">
      <alignment vertical="center"/>
    </xf>
    <xf numFmtId="0" fontId="27" fillId="2" borderId="0" xfId="0" applyFont="1" applyFill="1" applyAlignment="1">
      <alignment horizontal="center" vertical="center"/>
    </xf>
    <xf numFmtId="0" fontId="27" fillId="0" borderId="0" xfId="0" applyFont="1">
      <alignment vertical="center"/>
    </xf>
    <xf numFmtId="0" fontId="27" fillId="3"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7" fillId="0" borderId="29" xfId="0" applyFont="1" applyBorder="1">
      <alignment vertical="center"/>
    </xf>
    <xf numFmtId="0" fontId="27" fillId="0" borderId="8" xfId="0" applyFont="1" applyBorder="1" applyAlignment="1">
      <alignment horizontal="left"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5"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vertical="center" wrapText="1"/>
    </xf>
    <xf numFmtId="0" fontId="27" fillId="0" borderId="0" xfId="0" applyFont="1" applyAlignment="1">
      <alignment horizontal="left" vertical="center"/>
    </xf>
    <xf numFmtId="0" fontId="27" fillId="0" borderId="1" xfId="0" applyFont="1" applyBorder="1" applyAlignment="1">
      <alignment vertical="center" wrapText="1"/>
    </xf>
    <xf numFmtId="0" fontId="27" fillId="0" borderId="7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6" xfId="0" applyFont="1" applyBorder="1" applyAlignment="1">
      <alignment vertical="center" wrapText="1"/>
    </xf>
    <xf numFmtId="0" fontId="27" fillId="2" borderId="0" xfId="0" applyFont="1" applyFill="1" applyAlignment="1">
      <alignment horizontal="left" vertical="center"/>
    </xf>
    <xf numFmtId="0" fontId="27" fillId="0" borderId="0" xfId="0" applyFont="1" applyAlignment="1">
      <alignment horizontal="center" vertical="center"/>
    </xf>
    <xf numFmtId="0" fontId="30" fillId="2" borderId="0" xfId="0" applyFont="1" applyFill="1" applyAlignment="1">
      <alignment vertical="center" wrapText="1"/>
    </xf>
    <xf numFmtId="0" fontId="30" fillId="2" borderId="4" xfId="0" applyFont="1" applyFill="1" applyBorder="1" applyAlignment="1">
      <alignment vertical="center" wrapText="1"/>
    </xf>
    <xf numFmtId="0" fontId="32"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35" fillId="2" borderId="0" xfId="0" applyFont="1" applyFill="1">
      <alignment vertical="center"/>
    </xf>
    <xf numFmtId="0" fontId="36" fillId="0" borderId="0" xfId="0" applyFont="1">
      <alignment vertical="center"/>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97" xfId="0" applyFont="1" applyBorder="1" applyAlignment="1">
      <alignment vertical="center" wrapText="1"/>
    </xf>
    <xf numFmtId="0" fontId="27" fillId="0" borderId="28" xfId="0" applyFont="1" applyBorder="1" applyAlignment="1">
      <alignment vertical="center" wrapText="1"/>
    </xf>
    <xf numFmtId="0" fontId="37" fillId="2" borderId="0" xfId="0" applyFont="1" applyFill="1">
      <alignment vertical="center"/>
    </xf>
    <xf numFmtId="0" fontId="38"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39" fillId="0" borderId="114" xfId="0" applyFont="1" applyBorder="1" applyAlignment="1">
      <alignment horizontal="centerContinuous" vertical="center"/>
    </xf>
    <xf numFmtId="0" fontId="39" fillId="0" borderId="48" xfId="0" applyFont="1" applyBorder="1" applyAlignment="1">
      <alignment horizontal="centerContinuous" vertical="center"/>
    </xf>
    <xf numFmtId="0" fontId="39" fillId="4" borderId="114" xfId="0" applyFont="1" applyFill="1" applyBorder="1" applyAlignment="1" applyProtection="1">
      <alignment horizontal="right" vertical="center"/>
      <protection locked="0"/>
    </xf>
    <xf numFmtId="0" fontId="39" fillId="0" borderId="48" xfId="0" applyFont="1" applyBorder="1" applyAlignment="1">
      <alignment horizontal="left" vertical="center" wrapText="1"/>
    </xf>
    <xf numFmtId="0" fontId="39" fillId="0" borderId="114" xfId="0" applyFont="1" applyBorder="1" applyAlignment="1">
      <alignment horizontal="centerContinuous" vertical="center" shrinkToFit="1"/>
    </xf>
    <xf numFmtId="0" fontId="39" fillId="0" borderId="48" xfId="0" applyFont="1" applyBorder="1" applyAlignment="1">
      <alignment horizontal="centerContinuous" vertical="center" shrinkToFit="1"/>
    </xf>
    <xf numFmtId="0" fontId="39" fillId="0" borderId="48" xfId="0" applyFont="1" applyBorder="1" applyAlignment="1">
      <alignment vertical="center" wrapText="1"/>
    </xf>
    <xf numFmtId="0" fontId="39" fillId="0" borderId="138" xfId="0" applyFont="1" applyBorder="1" applyAlignment="1">
      <alignment vertical="center" wrapText="1"/>
    </xf>
    <xf numFmtId="0" fontId="39" fillId="0" borderId="114" xfId="0" applyFont="1" applyBorder="1" applyAlignment="1">
      <alignment horizontal="right" vertical="center"/>
    </xf>
    <xf numFmtId="0" fontId="39" fillId="0" borderId="48" xfId="0" quotePrefix="1" applyFont="1" applyBorder="1" applyAlignment="1">
      <alignment vertical="center" wrapText="1"/>
    </xf>
    <xf numFmtId="0" fontId="39" fillId="0" borderId="139" xfId="0" applyFont="1" applyBorder="1" applyAlignment="1">
      <alignment horizontal="right" vertical="center"/>
    </xf>
    <xf numFmtId="0" fontId="39" fillId="0" borderId="137" xfId="0" applyFont="1" applyBorder="1" applyAlignment="1">
      <alignment vertical="center" wrapText="1"/>
    </xf>
    <xf numFmtId="0" fontId="40" fillId="0" borderId="0" xfId="0" applyFont="1">
      <alignment vertical="center"/>
    </xf>
    <xf numFmtId="0" fontId="21" fillId="0" borderId="0" xfId="0" applyFont="1" applyAlignment="1">
      <alignment horizontal="left" vertical="top" wrapText="1"/>
    </xf>
    <xf numFmtId="0" fontId="0" fillId="0" borderId="0" xfId="0" applyAlignment="1">
      <alignment vertical="center" wrapText="1"/>
    </xf>
    <xf numFmtId="0" fontId="22" fillId="0" borderId="0" xfId="0" applyFont="1" applyAlignment="1">
      <alignment vertical="center" wrapText="1"/>
    </xf>
    <xf numFmtId="0" fontId="22" fillId="0" borderId="0" xfId="0" applyFont="1">
      <alignment vertical="center"/>
    </xf>
    <xf numFmtId="192" fontId="22" fillId="0" borderId="0" xfId="0" applyNumberFormat="1" applyFont="1" applyProtection="1">
      <alignment vertical="center"/>
      <protection locked="0"/>
    </xf>
    <xf numFmtId="192" fontId="22" fillId="0" borderId="0" xfId="0" applyNumberFormat="1" applyFont="1">
      <alignment vertical="center"/>
    </xf>
    <xf numFmtId="0" fontId="22" fillId="0" borderId="0" xfId="0" quotePrefix="1" applyFont="1">
      <alignment vertical="center"/>
    </xf>
    <xf numFmtId="192" fontId="22" fillId="0" borderId="0" xfId="0" applyNumberFormat="1" applyFont="1" applyAlignment="1" applyProtection="1">
      <alignment horizontal="right" vertical="center"/>
      <protection locked="0"/>
    </xf>
    <xf numFmtId="49" fontId="22" fillId="0" borderId="0" xfId="0" applyNumberFormat="1" applyFont="1">
      <alignment vertical="center"/>
    </xf>
    <xf numFmtId="0" fontId="21" fillId="0" borderId="0" xfId="0" applyFont="1" applyAlignment="1">
      <alignment vertical="top"/>
    </xf>
    <xf numFmtId="189" fontId="21" fillId="0" borderId="0" xfId="0" applyNumberFormat="1" applyFont="1" applyAlignment="1">
      <alignment vertical="center" shrinkToFit="1"/>
    </xf>
    <xf numFmtId="0" fontId="21" fillId="0" borderId="0" xfId="0" applyFont="1" applyAlignment="1">
      <alignment vertical="center" shrinkToFit="1"/>
    </xf>
    <xf numFmtId="0" fontId="23" fillId="0" borderId="0" xfId="0" applyFont="1">
      <alignment vertical="center"/>
    </xf>
    <xf numFmtId="187" fontId="21" fillId="0" borderId="0" xfId="0" applyNumberFormat="1" applyFont="1">
      <alignment vertical="center"/>
    </xf>
    <xf numFmtId="192" fontId="21" fillId="0" borderId="0" xfId="0" applyNumberFormat="1" applyFont="1" applyAlignment="1" applyProtection="1">
      <alignment horizontal="right" vertical="center"/>
      <protection locked="0"/>
    </xf>
    <xf numFmtId="187" fontId="21" fillId="0" borderId="0" xfId="0" applyNumberFormat="1" applyFont="1" applyAlignment="1" applyProtection="1">
      <alignment horizontal="right" vertical="center"/>
      <protection locked="0"/>
    </xf>
    <xf numFmtId="0" fontId="41" fillId="0" borderId="0" xfId="0" applyFont="1">
      <alignment vertical="center"/>
    </xf>
    <xf numFmtId="0" fontId="27" fillId="6" borderId="2" xfId="0" applyFont="1" applyFill="1" applyBorder="1" applyAlignment="1">
      <alignment vertical="center" wrapText="1"/>
    </xf>
    <xf numFmtId="0" fontId="27" fillId="6" borderId="0" xfId="0" applyFont="1" applyFill="1">
      <alignment vertical="center"/>
    </xf>
    <xf numFmtId="0" fontId="27" fillId="6" borderId="103" xfId="0" applyFont="1" applyFill="1" applyBorder="1" applyAlignment="1">
      <alignment horizontal="left" vertical="center" indent="3"/>
    </xf>
    <xf numFmtId="0" fontId="27" fillId="6" borderId="104" xfId="0" applyFont="1" applyFill="1" applyBorder="1" applyAlignment="1">
      <alignment horizontal="left" vertical="center"/>
    </xf>
    <xf numFmtId="0" fontId="27" fillId="6" borderId="105" xfId="0" applyFont="1" applyFill="1" applyBorder="1" applyAlignment="1">
      <alignment horizontal="left" vertical="center"/>
    </xf>
    <xf numFmtId="0" fontId="27" fillId="6" borderId="31" xfId="0" applyFont="1" applyFill="1" applyBorder="1" applyAlignment="1">
      <alignment horizontal="left" vertical="center" indent="3"/>
    </xf>
    <xf numFmtId="0" fontId="27" fillId="6" borderId="32" xfId="0" applyFont="1" applyFill="1" applyBorder="1" applyAlignment="1">
      <alignment horizontal="left" vertical="center"/>
    </xf>
    <xf numFmtId="0" fontId="27" fillId="6" borderId="33" xfId="0" applyFont="1" applyFill="1" applyBorder="1" applyAlignment="1">
      <alignment horizontal="left" vertical="center"/>
    </xf>
    <xf numFmtId="0" fontId="14" fillId="0" borderId="0" xfId="0" applyFont="1">
      <alignment vertical="center"/>
    </xf>
    <xf numFmtId="0" fontId="27" fillId="0" borderId="5" xfId="0" applyFont="1" applyBorder="1" applyAlignment="1">
      <alignment vertical="center" wrapText="1"/>
    </xf>
    <xf numFmtId="0" fontId="27" fillId="6" borderId="1" xfId="0" applyFont="1" applyFill="1" applyBorder="1" applyAlignment="1">
      <alignment vertical="center" textRotation="255" wrapText="1"/>
    </xf>
    <xf numFmtId="0" fontId="27" fillId="0" borderId="16" xfId="0" applyFont="1" applyBorder="1" applyAlignment="1">
      <alignment vertical="center" textRotation="255" wrapText="1"/>
    </xf>
    <xf numFmtId="49" fontId="16" fillId="0" borderId="134" xfId="0" applyNumberFormat="1" applyFont="1" applyBorder="1" applyAlignment="1">
      <alignment horizontal="center" vertical="center"/>
    </xf>
    <xf numFmtId="49" fontId="16" fillId="3" borderId="3" xfId="0" applyNumberFormat="1" applyFont="1" applyFill="1" applyBorder="1" applyAlignment="1">
      <alignment horizontal="center" vertical="center"/>
    </xf>
    <xf numFmtId="49" fontId="26" fillId="0" borderId="7"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27" fillId="0" borderId="12" xfId="0" applyFont="1" applyBorder="1" applyAlignment="1">
      <alignment horizontal="left" vertical="center" wrapText="1"/>
    </xf>
    <xf numFmtId="0" fontId="42" fillId="0" borderId="3" xfId="0" applyFont="1" applyBorder="1" applyAlignment="1" applyProtection="1">
      <alignment horizontal="center" vertical="top" wrapText="1" shrinkToFit="1"/>
      <protection locked="0"/>
    </xf>
    <xf numFmtId="0" fontId="42" fillId="0" borderId="134" xfId="0" applyFont="1" applyBorder="1" applyAlignment="1" applyProtection="1">
      <alignment horizontal="center" vertical="center" shrinkToFit="1"/>
      <protection locked="0"/>
    </xf>
    <xf numFmtId="0" fontId="42" fillId="3" borderId="3" xfId="0" applyFont="1" applyFill="1" applyBorder="1" applyAlignment="1" applyProtection="1">
      <alignment horizontal="center" vertical="center" shrinkToFit="1"/>
      <protection locked="0"/>
    </xf>
    <xf numFmtId="0" fontId="42" fillId="0" borderId="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20" fillId="0" borderId="13" xfId="0" applyFont="1" applyBorder="1" applyAlignment="1">
      <alignment horizontal="left" vertical="center" wrapText="1"/>
    </xf>
    <xf numFmtId="192" fontId="21" fillId="0" borderId="0" xfId="0" applyNumberFormat="1" applyFont="1" applyAlignment="1" applyProtection="1">
      <alignment horizontal="right" vertical="center"/>
      <protection locked="0"/>
    </xf>
    <xf numFmtId="188" fontId="21" fillId="0" borderId="0" xfId="0" applyNumberFormat="1" applyFont="1" applyAlignment="1" applyProtection="1">
      <alignment horizontal="right" vertical="center"/>
      <protection locked="0"/>
    </xf>
    <xf numFmtId="1" fontId="21" fillId="0" borderId="0" xfId="0" applyNumberFormat="1" applyFont="1" applyAlignment="1">
      <alignment horizontal="center" vertical="center"/>
    </xf>
    <xf numFmtId="0" fontId="21" fillId="0" borderId="0" xfId="0" applyFont="1" applyProtection="1">
      <alignment vertical="center"/>
      <protection locked="0"/>
    </xf>
    <xf numFmtId="185" fontId="21" fillId="0" borderId="0" xfId="0" applyNumberFormat="1" applyFont="1" applyAlignment="1">
      <alignment horizontal="left" vertical="center" shrinkToFit="1"/>
    </xf>
    <xf numFmtId="0" fontId="21" fillId="0" borderId="0" xfId="0" applyFont="1" applyAlignment="1">
      <alignment horizontal="distributed" vertical="center"/>
    </xf>
    <xf numFmtId="181" fontId="21" fillId="0" borderId="0" xfId="0" applyNumberFormat="1" applyFont="1" applyAlignment="1">
      <alignment horizontal="left" vertical="center" shrinkToFit="1"/>
    </xf>
    <xf numFmtId="187" fontId="21" fillId="0" borderId="0" xfId="0" applyNumberFormat="1" applyFont="1" applyAlignment="1" applyProtection="1">
      <alignment horizontal="right" vertical="center"/>
      <protection locked="0"/>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Alignment="1">
      <alignment horizontal="distributed" vertical="center" shrinkToFit="1"/>
    </xf>
    <xf numFmtId="181" fontId="21" fillId="0" borderId="0" xfId="0" applyNumberFormat="1" applyFont="1" applyAlignment="1">
      <alignment horizontal="left" vertical="center" indent="1" shrinkToFit="1"/>
    </xf>
    <xf numFmtId="0" fontId="21" fillId="0" borderId="0" xfId="0" applyFont="1" applyAlignment="1">
      <alignment vertical="center" shrinkToFit="1"/>
    </xf>
    <xf numFmtId="0" fontId="21" fillId="0" borderId="0" xfId="0" applyFont="1" applyAlignment="1">
      <alignment horizontal="left" vertical="center"/>
    </xf>
    <xf numFmtId="0" fontId="21" fillId="0" borderId="0" xfId="0" applyFont="1" applyAlignment="1">
      <alignment horizontal="left" vertical="top" wrapText="1"/>
    </xf>
    <xf numFmtId="0" fontId="22" fillId="0" borderId="0" xfId="0" applyFont="1" applyAlignment="1" applyProtection="1">
      <alignment horizontal="center" vertical="center" wrapText="1"/>
      <protection locked="0"/>
    </xf>
    <xf numFmtId="0" fontId="21" fillId="0" borderId="0" xfId="0" applyFont="1" applyAlignment="1">
      <alignment horizontal="center" vertical="center"/>
    </xf>
    <xf numFmtId="192" fontId="22" fillId="0" borderId="0" xfId="0" applyNumberFormat="1" applyFont="1" applyAlignment="1" applyProtection="1">
      <alignment horizontal="right" vertical="center"/>
      <protection locked="0"/>
    </xf>
    <xf numFmtId="193" fontId="22" fillId="0" borderId="0" xfId="0" quotePrefix="1" applyNumberFormat="1"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lignment vertical="center" wrapText="1"/>
    </xf>
    <xf numFmtId="0" fontId="21" fillId="0" borderId="0" xfId="0" applyFont="1" applyAlignment="1" applyProtection="1">
      <alignment vertical="center" shrinkToFit="1"/>
      <protection locked="0"/>
    </xf>
    <xf numFmtId="0" fontId="27" fillId="0" borderId="1" xfId="0" applyFont="1" applyBorder="1" applyAlignment="1">
      <alignment horizontal="left" vertical="center" wrapText="1"/>
    </xf>
    <xf numFmtId="0" fontId="27" fillId="0" borderId="20" xfId="0" applyFont="1" applyBorder="1" applyAlignment="1">
      <alignment horizontal="left" vertical="center" wrapText="1"/>
    </xf>
    <xf numFmtId="49" fontId="27" fillId="4" borderId="64" xfId="0" applyNumberFormat="1" applyFont="1" applyFill="1" applyBorder="1" applyAlignment="1" applyProtection="1">
      <alignment horizontal="left" vertical="center" shrinkToFit="1"/>
      <protection locked="0"/>
    </xf>
    <xf numFmtId="49" fontId="27" fillId="4" borderId="65" xfId="0" applyNumberFormat="1" applyFont="1" applyFill="1" applyBorder="1" applyAlignment="1" applyProtection="1">
      <alignment horizontal="left" vertical="center" shrinkToFit="1"/>
      <protection locked="0"/>
    </xf>
    <xf numFmtId="49" fontId="27" fillId="4" borderId="66" xfId="0" applyNumberFormat="1" applyFont="1" applyFill="1" applyBorder="1" applyAlignment="1" applyProtection="1">
      <alignment horizontal="left" vertical="center" shrinkToFit="1"/>
      <protection locked="0"/>
    </xf>
    <xf numFmtId="183" fontId="27" fillId="4" borderId="60" xfId="0" applyNumberFormat="1" applyFont="1" applyFill="1" applyBorder="1" applyAlignment="1" applyProtection="1">
      <alignment horizontal="left" vertical="center" shrinkToFit="1"/>
      <protection locked="0"/>
    </xf>
    <xf numFmtId="183" fontId="27" fillId="4" borderId="61" xfId="0" applyNumberFormat="1" applyFont="1" applyFill="1" applyBorder="1" applyAlignment="1" applyProtection="1">
      <alignment horizontal="left" vertical="center" shrinkToFit="1"/>
      <protection locked="0"/>
    </xf>
    <xf numFmtId="183" fontId="27" fillId="4" borderId="62" xfId="0" applyNumberFormat="1" applyFont="1" applyFill="1" applyBorder="1" applyAlignment="1" applyProtection="1">
      <alignment horizontal="left" vertical="center" shrinkToFit="1"/>
      <protection locked="0"/>
    </xf>
    <xf numFmtId="182" fontId="27" fillId="4" borderId="60" xfId="0" applyNumberFormat="1" applyFont="1" applyFill="1" applyBorder="1" applyAlignment="1" applyProtection="1">
      <alignment horizontal="left" vertical="center" shrinkToFit="1"/>
      <protection locked="0"/>
    </xf>
    <xf numFmtId="182" fontId="27" fillId="4" borderId="61" xfId="0" applyNumberFormat="1" applyFont="1" applyFill="1" applyBorder="1" applyAlignment="1" applyProtection="1">
      <alignment horizontal="left" vertical="center" shrinkToFit="1"/>
      <protection locked="0"/>
    </xf>
    <xf numFmtId="182" fontId="27" fillId="4" borderId="62" xfId="0" applyNumberFormat="1" applyFont="1" applyFill="1" applyBorder="1" applyAlignment="1" applyProtection="1">
      <alignment horizontal="left" vertical="center" shrinkToFit="1"/>
      <protection locked="0"/>
    </xf>
    <xf numFmtId="0" fontId="27" fillId="5" borderId="7" xfId="0" applyFont="1" applyFill="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5" borderId="48" xfId="0" applyFont="1" applyFill="1" applyBorder="1" applyAlignment="1" applyProtection="1">
      <alignment horizontal="left" vertical="center" wrapText="1"/>
      <protection locked="0"/>
    </xf>
    <xf numFmtId="0" fontId="27" fillId="0" borderId="15" xfId="0" applyFont="1" applyBorder="1" applyAlignment="1">
      <alignment vertical="center" wrapText="1"/>
    </xf>
    <xf numFmtId="0" fontId="27" fillId="0" borderId="1" xfId="0" applyFont="1" applyBorder="1" applyAlignment="1">
      <alignment vertical="center" wrapText="1"/>
    </xf>
    <xf numFmtId="0" fontId="27" fillId="0" borderId="20" xfId="0" applyFont="1" applyBorder="1" applyAlignment="1">
      <alignment vertical="center" wrapText="1"/>
    </xf>
    <xf numFmtId="191" fontId="39" fillId="0" borderId="7" xfId="0" applyNumberFormat="1" applyFont="1" applyBorder="1" applyAlignment="1">
      <alignment horizontal="right" vertical="center"/>
    </xf>
    <xf numFmtId="191" fontId="39" fillId="0" borderId="27" xfId="0" applyNumberFormat="1" applyFont="1" applyBorder="1" applyAlignment="1">
      <alignment horizontal="right" vertical="center"/>
    </xf>
    <xf numFmtId="189" fontId="39" fillId="4" borderId="7" xfId="0" applyNumberFormat="1" applyFont="1" applyFill="1" applyBorder="1" applyAlignment="1" applyProtection="1">
      <alignment horizontal="right" vertical="center" wrapText="1"/>
      <protection locked="0"/>
    </xf>
    <xf numFmtId="189" fontId="39" fillId="4" borderId="27" xfId="0" applyNumberFormat="1" applyFont="1" applyFill="1" applyBorder="1" applyAlignment="1" applyProtection="1">
      <alignment horizontal="right" vertical="center" wrapText="1"/>
      <protection locked="0"/>
    </xf>
    <xf numFmtId="191" fontId="39" fillId="4" borderId="7" xfId="0" applyNumberFormat="1" applyFont="1" applyFill="1" applyBorder="1" applyAlignment="1" applyProtection="1">
      <alignment horizontal="right" vertical="center" wrapText="1"/>
      <protection locked="0"/>
    </xf>
    <xf numFmtId="191" fontId="39" fillId="4" borderId="27" xfId="0" applyNumberFormat="1" applyFont="1" applyFill="1" applyBorder="1" applyAlignment="1" applyProtection="1">
      <alignment horizontal="right" vertical="center" wrapText="1"/>
      <protection locked="0"/>
    </xf>
    <xf numFmtId="0" fontId="27" fillId="0" borderId="24" xfId="0" applyFont="1" applyBorder="1" applyAlignment="1">
      <alignment horizontal="left" vertical="center" wrapText="1"/>
    </xf>
    <xf numFmtId="0" fontId="27" fillId="0" borderId="16" xfId="0" applyFont="1" applyBorder="1" applyAlignment="1">
      <alignment horizontal="left" vertical="center" wrapText="1"/>
    </xf>
    <xf numFmtId="0" fontId="27" fillId="5" borderId="135" xfId="0" applyFont="1" applyFill="1" applyBorder="1" applyAlignment="1" applyProtection="1">
      <alignment horizontal="left" vertical="center" wrapText="1"/>
      <protection locked="0"/>
    </xf>
    <xf numFmtId="0" fontId="27" fillId="5" borderId="37" xfId="0" applyFont="1" applyFill="1" applyBorder="1" applyAlignment="1" applyProtection="1">
      <alignment horizontal="left" vertical="center" wrapText="1"/>
      <protection locked="0"/>
    </xf>
    <xf numFmtId="0" fontId="27" fillId="5" borderId="136" xfId="0" applyFont="1" applyFill="1" applyBorder="1" applyAlignment="1" applyProtection="1">
      <alignment horizontal="left" vertical="center" wrapText="1"/>
      <protection locked="0"/>
    </xf>
    <xf numFmtId="0" fontId="27" fillId="4" borderId="60" xfId="0" applyFont="1" applyFill="1" applyBorder="1" applyAlignment="1" applyProtection="1">
      <alignment horizontal="left" vertical="center" shrinkToFit="1"/>
      <protection locked="0"/>
    </xf>
    <xf numFmtId="0" fontId="27" fillId="4" borderId="61" xfId="0" applyFont="1" applyFill="1" applyBorder="1" applyAlignment="1" applyProtection="1">
      <alignment horizontal="left" vertical="center" shrinkToFit="1"/>
      <protection locked="0"/>
    </xf>
    <xf numFmtId="0" fontId="27" fillId="4" borderId="62" xfId="0" applyFont="1" applyFill="1" applyBorder="1" applyAlignment="1" applyProtection="1">
      <alignment horizontal="left" vertical="center" shrinkToFit="1"/>
      <protection locked="0"/>
    </xf>
    <xf numFmtId="49" fontId="27" fillId="4" borderId="57" xfId="0" applyNumberFormat="1" applyFont="1" applyFill="1" applyBorder="1" applyAlignment="1" applyProtection="1">
      <alignment horizontal="left" vertical="center" shrinkToFit="1"/>
      <protection locked="0"/>
    </xf>
    <xf numFmtId="49" fontId="27" fillId="4" borderId="58" xfId="0" applyNumberFormat="1" applyFont="1" applyFill="1" applyBorder="1" applyAlignment="1" applyProtection="1">
      <alignment horizontal="left" vertical="center" shrinkToFit="1"/>
      <protection locked="0"/>
    </xf>
    <xf numFmtId="49" fontId="27" fillId="4" borderId="26" xfId="0" applyNumberFormat="1" applyFont="1" applyFill="1" applyBorder="1" applyAlignment="1" applyProtection="1">
      <alignment horizontal="left" vertical="center" shrinkToFit="1"/>
      <protection locked="0"/>
    </xf>
    <xf numFmtId="49" fontId="27" fillId="4" borderId="79" xfId="0" applyNumberFormat="1" applyFont="1" applyFill="1" applyBorder="1" applyAlignment="1" applyProtection="1">
      <alignment horizontal="left" vertical="center" shrinkToFit="1"/>
      <protection locked="0"/>
    </xf>
    <xf numFmtId="49" fontId="27" fillId="4" borderId="80" xfId="0" applyNumberFormat="1" applyFont="1" applyFill="1" applyBorder="1" applyAlignment="1" applyProtection="1">
      <alignment horizontal="left" vertical="center" shrinkToFit="1"/>
      <protection locked="0"/>
    </xf>
    <xf numFmtId="49" fontId="27" fillId="4" borderId="81" xfId="0" applyNumberFormat="1" applyFont="1" applyFill="1" applyBorder="1" applyAlignment="1" applyProtection="1">
      <alignment horizontal="left" vertical="center" shrinkToFit="1"/>
      <protection locked="0"/>
    </xf>
    <xf numFmtId="0" fontId="27" fillId="6" borderId="10" xfId="0" applyFont="1" applyFill="1" applyBorder="1" applyAlignment="1" applyProtection="1">
      <alignment horizontal="left" vertical="top" wrapText="1"/>
      <protection locked="0"/>
    </xf>
    <xf numFmtId="0" fontId="27" fillId="6" borderId="4" xfId="0" applyFont="1" applyFill="1" applyBorder="1" applyAlignment="1" applyProtection="1">
      <alignment horizontal="left" vertical="top" wrapText="1"/>
      <protection locked="0"/>
    </xf>
    <xf numFmtId="0" fontId="27" fillId="6" borderId="93" xfId="0" applyFont="1" applyFill="1" applyBorder="1" applyAlignment="1" applyProtection="1">
      <alignment horizontal="left" vertical="top" wrapText="1"/>
      <protection locked="0"/>
    </xf>
    <xf numFmtId="0" fontId="27" fillId="0" borderId="59" xfId="0" applyFont="1" applyBorder="1" applyAlignment="1">
      <alignment horizontal="center" vertical="center" wrapText="1"/>
    </xf>
    <xf numFmtId="0" fontId="27" fillId="0" borderId="6" xfId="0" applyFont="1" applyBorder="1" applyAlignment="1">
      <alignment horizontal="center" vertical="center" shrinkToFit="1"/>
    </xf>
    <xf numFmtId="0" fontId="27" fillId="0" borderId="63" xfId="0" applyFont="1" applyBorder="1" applyAlignment="1">
      <alignment horizontal="center" vertical="center" shrinkToFit="1"/>
    </xf>
    <xf numFmtId="49" fontId="27" fillId="4" borderId="67" xfId="0" applyNumberFormat="1" applyFont="1" applyFill="1" applyBorder="1" applyProtection="1">
      <alignment vertical="center"/>
      <protection locked="0"/>
    </xf>
    <xf numFmtId="49" fontId="27" fillId="4" borderId="68" xfId="0" applyNumberFormat="1" applyFont="1" applyFill="1" applyBorder="1" applyProtection="1">
      <alignment vertical="center"/>
      <protection locked="0"/>
    </xf>
    <xf numFmtId="49" fontId="27" fillId="4" borderId="69" xfId="0" applyNumberFormat="1" applyFont="1" applyFill="1" applyBorder="1" applyProtection="1">
      <alignment vertical="center"/>
      <protection locked="0"/>
    </xf>
    <xf numFmtId="0" fontId="27" fillId="0" borderId="45" xfId="0" applyFont="1" applyBorder="1" applyAlignment="1">
      <alignment horizontal="center" vertical="center" shrinkToFit="1"/>
    </xf>
    <xf numFmtId="0" fontId="27" fillId="6" borderId="1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7" fillId="0" borderId="6" xfId="0" applyFont="1" applyBorder="1" applyAlignment="1">
      <alignment horizontal="center" vertical="center" textRotation="255" shrinkToFit="1"/>
    </xf>
    <xf numFmtId="0" fontId="27" fillId="0" borderId="59" xfId="0" applyFont="1" applyBorder="1" applyAlignment="1">
      <alignment horizontal="center" vertical="center" shrinkToFit="1"/>
    </xf>
    <xf numFmtId="49" fontId="27" fillId="4" borderId="60" xfId="0" applyNumberFormat="1" applyFont="1" applyFill="1" applyBorder="1" applyAlignment="1" applyProtection="1">
      <alignment horizontal="left" vertical="center" shrinkToFit="1"/>
      <protection locked="0"/>
    </xf>
    <xf numFmtId="49" fontId="27" fillId="4" borderId="61" xfId="0" applyNumberFormat="1" applyFont="1" applyFill="1" applyBorder="1" applyAlignment="1" applyProtection="1">
      <alignment horizontal="left" vertical="center" shrinkToFit="1"/>
      <protection locked="0"/>
    </xf>
    <xf numFmtId="49" fontId="27" fillId="4" borderId="62" xfId="0" applyNumberFormat="1" applyFont="1" applyFill="1" applyBorder="1" applyAlignment="1" applyProtection="1">
      <alignment horizontal="left" vertical="center" shrinkToFit="1"/>
      <protection locked="0"/>
    </xf>
    <xf numFmtId="49" fontId="27" fillId="4" borderId="83" xfId="0" applyNumberFormat="1" applyFont="1" applyFill="1" applyBorder="1" applyAlignment="1" applyProtection="1">
      <alignment horizontal="left" vertical="center" shrinkToFit="1"/>
      <protection locked="0"/>
    </xf>
    <xf numFmtId="49" fontId="27" fillId="4" borderId="84" xfId="0" applyNumberFormat="1" applyFont="1" applyFill="1" applyBorder="1" applyAlignment="1" applyProtection="1">
      <alignment horizontal="left" vertical="center" shrinkToFit="1"/>
      <protection locked="0"/>
    </xf>
    <xf numFmtId="49" fontId="27" fillId="4" borderId="85" xfId="0" applyNumberFormat="1" applyFont="1" applyFill="1" applyBorder="1" applyAlignment="1" applyProtection="1">
      <alignment horizontal="left" vertical="center" shrinkToFit="1"/>
      <protection locked="0"/>
    </xf>
    <xf numFmtId="0" fontId="27" fillId="0" borderId="3" xfId="0" applyFont="1" applyBorder="1" applyAlignment="1">
      <alignment horizontal="center" vertical="center" shrinkToFi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186" fontId="39" fillId="0" borderId="39" xfId="0" applyNumberFormat="1" applyFont="1" applyBorder="1" applyAlignment="1">
      <alignment horizontal="left" vertical="center" shrinkToFit="1"/>
    </xf>
    <xf numFmtId="186" fontId="39" fillId="0" borderId="40" xfId="0" applyNumberFormat="1" applyFont="1" applyBorder="1" applyAlignment="1">
      <alignment horizontal="left" vertical="center" shrinkToFit="1"/>
    </xf>
    <xf numFmtId="186" fontId="39" fillId="0" borderId="42" xfId="0" applyNumberFormat="1" applyFont="1" applyBorder="1" applyAlignment="1">
      <alignment horizontal="left" vertical="center" shrinkToFit="1"/>
    </xf>
    <xf numFmtId="0" fontId="27" fillId="0" borderId="2" xfId="0" applyFont="1" applyBorder="1" applyAlignment="1">
      <alignment horizontal="left" vertical="center" wrapText="1"/>
    </xf>
    <xf numFmtId="186" fontId="39" fillId="0" borderId="7" xfId="0" applyNumberFormat="1" applyFont="1" applyBorder="1" applyAlignment="1">
      <alignment horizontal="left" vertical="center" shrinkToFit="1"/>
    </xf>
    <xf numFmtId="186" fontId="39" fillId="0" borderId="8" xfId="0" applyNumberFormat="1" applyFont="1" applyBorder="1" applyAlignment="1">
      <alignment horizontal="left" vertical="center" shrinkToFit="1"/>
    </xf>
    <xf numFmtId="186" fontId="39" fillId="0" borderId="48" xfId="0" applyNumberFormat="1" applyFont="1" applyBorder="1" applyAlignment="1">
      <alignment horizontal="left" vertical="center" shrinkToFit="1"/>
    </xf>
    <xf numFmtId="0" fontId="27" fillId="0" borderId="49" xfId="0" applyFont="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49" fontId="27" fillId="0" borderId="52" xfId="0" applyNumberFormat="1" applyFont="1" applyBorder="1" applyAlignment="1">
      <alignment vertical="center" shrinkToFit="1"/>
    </xf>
    <xf numFmtId="0" fontId="27" fillId="4" borderId="106" xfId="0" applyFont="1" applyFill="1" applyBorder="1" applyAlignment="1" applyProtection="1">
      <alignment horizontal="left" vertical="top" wrapText="1"/>
      <protection locked="0"/>
    </xf>
    <xf numFmtId="0" fontId="27" fillId="4" borderId="107" xfId="0" applyFont="1" applyFill="1" applyBorder="1" applyAlignment="1" applyProtection="1">
      <alignment horizontal="left" vertical="top" wrapText="1"/>
      <protection locked="0"/>
    </xf>
    <xf numFmtId="0" fontId="27" fillId="4" borderId="108" xfId="0" applyFont="1" applyFill="1" applyBorder="1" applyAlignment="1" applyProtection="1">
      <alignment horizontal="left" vertical="top" wrapText="1"/>
      <protection locked="0"/>
    </xf>
    <xf numFmtId="0" fontId="27" fillId="4" borderId="55" xfId="0" applyFont="1" applyFill="1" applyBorder="1" applyAlignment="1" applyProtection="1">
      <alignment horizontal="left" vertical="top" wrapText="1"/>
      <protection locked="0"/>
    </xf>
    <xf numFmtId="0" fontId="27" fillId="4" borderId="56" xfId="0" applyFont="1" applyFill="1" applyBorder="1" applyAlignment="1" applyProtection="1">
      <alignment horizontal="left" vertical="top" wrapText="1"/>
      <protection locked="0"/>
    </xf>
    <xf numFmtId="49" fontId="27" fillId="0" borderId="6" xfId="0" applyNumberFormat="1" applyFont="1" applyBorder="1" applyAlignment="1">
      <alignment vertical="center" shrinkToFit="1"/>
    </xf>
    <xf numFmtId="0" fontId="27" fillId="6" borderId="1" xfId="0" applyFont="1" applyFill="1" applyBorder="1" applyAlignment="1">
      <alignment horizontal="left" vertical="center" wrapText="1"/>
    </xf>
    <xf numFmtId="0" fontId="27" fillId="6" borderId="53" xfId="0" applyFont="1" applyFill="1" applyBorder="1" applyAlignment="1">
      <alignment horizontal="left" vertical="center" wrapText="1"/>
    </xf>
    <xf numFmtId="0" fontId="27" fillId="6" borderId="37" xfId="0" applyFont="1" applyFill="1" applyBorder="1" applyAlignment="1">
      <alignment horizontal="left" vertical="center" wrapText="1"/>
    </xf>
    <xf numFmtId="0" fontId="27" fillId="6" borderId="54"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23" xfId="0" applyFont="1" applyFill="1" applyBorder="1" applyAlignment="1">
      <alignment horizontal="left" vertical="center" wrapText="1"/>
    </xf>
    <xf numFmtId="0" fontId="27" fillId="0" borderId="53" xfId="0" applyFont="1" applyBorder="1" applyAlignment="1">
      <alignment horizontal="left" vertical="center" wrapText="1"/>
    </xf>
    <xf numFmtId="0" fontId="27" fillId="0" borderId="37" xfId="0" applyFont="1" applyBorder="1" applyAlignment="1">
      <alignment horizontal="left" vertical="center" wrapText="1"/>
    </xf>
    <xf numFmtId="0" fontId="27" fillId="0" borderId="54" xfId="0" applyFont="1" applyBorder="1" applyAlignment="1">
      <alignment horizontal="left" vertical="center" wrapTex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23" xfId="0" applyFont="1" applyBorder="1" applyAlignment="1">
      <alignment horizontal="left" vertical="center" wrapText="1"/>
    </xf>
    <xf numFmtId="0" fontId="27" fillId="0" borderId="6"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4" borderId="39" xfId="0" applyFont="1" applyFill="1" applyBorder="1" applyAlignment="1" applyProtection="1">
      <alignment horizontal="left" vertical="top" wrapText="1"/>
      <protection locked="0"/>
    </xf>
    <xf numFmtId="0" fontId="27" fillId="4" borderId="40" xfId="0" applyFont="1" applyFill="1" applyBorder="1" applyAlignment="1" applyProtection="1">
      <alignment horizontal="left" vertical="top" wrapText="1"/>
      <protection locked="0"/>
    </xf>
    <xf numFmtId="0" fontId="27" fillId="4" borderId="42" xfId="0" applyFont="1" applyFill="1" applyBorder="1" applyAlignment="1" applyProtection="1">
      <alignment horizontal="left" vertical="top" wrapText="1"/>
      <protection locked="0"/>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4" borderId="91" xfId="0" applyFont="1" applyFill="1" applyBorder="1" applyAlignment="1" applyProtection="1">
      <alignment horizontal="left" vertical="top" wrapText="1"/>
      <protection locked="0"/>
    </xf>
    <xf numFmtId="0" fontId="27" fillId="4" borderId="92" xfId="0" applyFont="1" applyFill="1" applyBorder="1" applyAlignment="1" applyProtection="1">
      <alignment horizontal="left" vertical="top" wrapText="1"/>
      <protection locked="0"/>
    </xf>
    <xf numFmtId="0" fontId="27" fillId="0" borderId="10" xfId="0" applyFont="1" applyBorder="1" applyAlignment="1">
      <alignment horizontal="left" vertical="center" wrapText="1"/>
    </xf>
    <xf numFmtId="0" fontId="27" fillId="0" borderId="4" xfId="0" applyFont="1" applyBorder="1" applyAlignment="1">
      <alignment horizontal="left" vertical="center" wrapText="1"/>
    </xf>
    <xf numFmtId="0" fontId="27" fillId="0" borderId="93" xfId="0" applyFont="1" applyBorder="1" applyAlignment="1">
      <alignment horizontal="left" vertical="center" wrapText="1"/>
    </xf>
    <xf numFmtId="0" fontId="27" fillId="4" borderId="7" xfId="0" applyFont="1" applyFill="1" applyBorder="1" applyAlignment="1" applyProtection="1">
      <alignment horizontal="left" vertical="top" wrapText="1"/>
      <protection locked="0"/>
    </xf>
    <xf numFmtId="0" fontId="27" fillId="4" borderId="8" xfId="0" applyFont="1" applyFill="1" applyBorder="1" applyAlignment="1" applyProtection="1">
      <alignment horizontal="left" vertical="top" wrapText="1"/>
      <protection locked="0"/>
    </xf>
    <xf numFmtId="0" fontId="27" fillId="4" borderId="48" xfId="0" applyFont="1" applyFill="1" applyBorder="1" applyAlignment="1" applyProtection="1">
      <alignment horizontal="left" vertical="top" wrapText="1"/>
      <protection locked="0"/>
    </xf>
    <xf numFmtId="190" fontId="39" fillId="0" borderId="39" xfId="0" applyNumberFormat="1" applyFont="1" applyBorder="1" applyAlignment="1">
      <alignment horizontal="right" vertical="center" wrapText="1"/>
    </xf>
    <xf numFmtId="190" fontId="39" fillId="0" borderId="140" xfId="0" applyNumberFormat="1" applyFont="1" applyBorder="1" applyAlignment="1">
      <alignment horizontal="right" vertical="center" wrapText="1"/>
    </xf>
    <xf numFmtId="0" fontId="27" fillId="0" borderId="39" xfId="0" applyFont="1" applyBorder="1" applyAlignment="1">
      <alignment vertical="center" wrapText="1"/>
    </xf>
    <xf numFmtId="0" fontId="27" fillId="0" borderId="40" xfId="0" applyFont="1" applyBorder="1" applyAlignment="1">
      <alignment vertical="center" wrapText="1"/>
    </xf>
    <xf numFmtId="0" fontId="27" fillId="0" borderId="41" xfId="0" applyFont="1" applyBorder="1" applyAlignment="1">
      <alignment vertical="center" wrapText="1"/>
    </xf>
    <xf numFmtId="190" fontId="39" fillId="0" borderId="7" xfId="0" applyNumberFormat="1" applyFont="1" applyBorder="1" applyAlignment="1">
      <alignment horizontal="right" vertical="center" wrapText="1"/>
    </xf>
    <xf numFmtId="190" fontId="39" fillId="0" borderId="27" xfId="0" applyNumberFormat="1" applyFont="1" applyBorder="1" applyAlignment="1">
      <alignment horizontal="right" vertical="center" wrapText="1"/>
    </xf>
    <xf numFmtId="0" fontId="27" fillId="0" borderId="53" xfId="0" applyFont="1" applyBorder="1" applyAlignment="1">
      <alignment horizontal="center" vertical="center" textRotation="255" wrapText="1"/>
    </xf>
    <xf numFmtId="0" fontId="27" fillId="0" borderId="37" xfId="0" applyFont="1" applyBorder="1" applyAlignment="1">
      <alignment horizontal="center" vertical="center" textRotation="255" wrapText="1"/>
    </xf>
    <xf numFmtId="0" fontId="27" fillId="0" borderId="89" xfId="0" applyFont="1" applyBorder="1" applyAlignment="1">
      <alignment horizontal="center" vertical="center" textRotation="255" wrapText="1"/>
    </xf>
    <xf numFmtId="0" fontId="27" fillId="0" borderId="90" xfId="0" applyFont="1" applyBorder="1" applyAlignment="1">
      <alignment horizontal="center" vertical="center" textRotation="255" wrapText="1"/>
    </xf>
    <xf numFmtId="0" fontId="27" fillId="0" borderId="49" xfId="0" applyFont="1" applyBorder="1" applyAlignment="1">
      <alignment vertical="center" wrapText="1"/>
    </xf>
    <xf numFmtId="0" fontId="27" fillId="0" borderId="50" xfId="0" applyFont="1" applyBorder="1" applyAlignment="1">
      <alignment vertical="center" wrapText="1"/>
    </xf>
    <xf numFmtId="0" fontId="27" fillId="0" borderId="86" xfId="0" applyFont="1" applyBorder="1" applyAlignment="1">
      <alignment vertical="center" wrapText="1"/>
    </xf>
    <xf numFmtId="49" fontId="27" fillId="4" borderId="57" xfId="0" applyNumberFormat="1" applyFont="1" applyFill="1" applyBorder="1" applyAlignment="1" applyProtection="1">
      <alignment horizontal="left" vertical="center" wrapText="1" shrinkToFit="1"/>
      <protection locked="0"/>
    </xf>
    <xf numFmtId="49" fontId="27" fillId="4" borderId="58" xfId="0" applyNumberFormat="1" applyFont="1" applyFill="1" applyBorder="1" applyAlignment="1" applyProtection="1">
      <alignment horizontal="left" vertical="center" wrapText="1" shrinkToFit="1"/>
      <protection locked="0"/>
    </xf>
    <xf numFmtId="49" fontId="27" fillId="4" borderId="26" xfId="0" applyNumberFormat="1" applyFont="1" applyFill="1" applyBorder="1" applyAlignment="1" applyProtection="1">
      <alignment horizontal="left" vertical="center" wrapText="1" shrinkToFit="1"/>
      <protection locked="0"/>
    </xf>
    <xf numFmtId="0" fontId="27" fillId="0" borderId="22"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52" xfId="0" applyFont="1" applyBorder="1" applyAlignment="1">
      <alignment horizontal="center" vertical="center" textRotation="255" shrinkToFit="1"/>
    </xf>
    <xf numFmtId="49" fontId="27" fillId="4" borderId="34" xfId="0" applyNumberFormat="1" applyFont="1" applyFill="1" applyBorder="1" applyProtection="1">
      <alignment vertical="center"/>
      <protection locked="0"/>
    </xf>
    <xf numFmtId="49" fontId="27" fillId="4" borderId="35" xfId="0" applyNumberFormat="1" applyFont="1" applyFill="1" applyBorder="1" applyProtection="1">
      <alignment vertical="center"/>
      <protection locked="0"/>
    </xf>
    <xf numFmtId="49" fontId="27" fillId="4" borderId="36" xfId="0" applyNumberFormat="1" applyFont="1" applyFill="1" applyBorder="1" applyProtection="1">
      <alignment vertical="center"/>
      <protection locked="0"/>
    </xf>
    <xf numFmtId="0" fontId="27" fillId="0" borderId="99" xfId="0" applyFont="1" applyBorder="1" applyAlignment="1">
      <alignment horizontal="center" vertical="center" shrinkToFit="1"/>
    </xf>
    <xf numFmtId="49" fontId="27" fillId="4" borderId="100" xfId="0" applyNumberFormat="1" applyFont="1" applyFill="1" applyBorder="1" applyProtection="1">
      <alignment vertical="center"/>
      <protection locked="0"/>
    </xf>
    <xf numFmtId="49" fontId="27" fillId="4" borderId="101" xfId="0" applyNumberFormat="1" applyFont="1" applyFill="1" applyBorder="1" applyProtection="1">
      <alignment vertical="center"/>
      <protection locked="0"/>
    </xf>
    <xf numFmtId="49" fontId="27" fillId="4" borderId="102" xfId="0" applyNumberFormat="1" applyFont="1" applyFill="1" applyBorder="1" applyProtection="1">
      <alignment vertical="center"/>
      <protection locked="0"/>
    </xf>
    <xf numFmtId="0" fontId="27" fillId="0" borderId="63" xfId="0" applyFont="1" applyBorder="1" applyAlignment="1">
      <alignment horizontal="center" vertical="center" wrapText="1"/>
    </xf>
    <xf numFmtId="185" fontId="27" fillId="4" borderId="87" xfId="0" applyNumberFormat="1" applyFont="1" applyFill="1" applyBorder="1" applyAlignment="1" applyProtection="1">
      <alignment horizontal="left" vertical="center"/>
      <protection locked="0"/>
    </xf>
    <xf numFmtId="185" fontId="27" fillId="4" borderId="28" xfId="0" applyNumberFormat="1" applyFont="1" applyFill="1" applyBorder="1" applyAlignment="1" applyProtection="1">
      <alignment horizontal="left" vertical="center"/>
      <protection locked="0"/>
    </xf>
    <xf numFmtId="49" fontId="27" fillId="4" borderId="43" xfId="0" applyNumberFormat="1" applyFont="1" applyFill="1" applyBorder="1" applyAlignment="1" applyProtection="1">
      <alignment horizontal="left" vertical="center" wrapText="1"/>
      <protection locked="0"/>
    </xf>
    <xf numFmtId="49" fontId="27" fillId="4" borderId="44"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27" fillId="0" borderId="29" xfId="0" applyFont="1" applyBorder="1" applyAlignment="1">
      <alignment horizontal="left" vertical="center" wrapText="1"/>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7" fillId="0" borderId="76" xfId="0" applyFont="1" applyBorder="1" applyAlignment="1">
      <alignment horizontal="left" vertical="center" wrapText="1"/>
    </xf>
    <xf numFmtId="0" fontId="27" fillId="0" borderId="13" xfId="0" applyFont="1" applyBorder="1" applyAlignment="1">
      <alignment horizontal="left" vertical="center" wrapText="1"/>
    </xf>
    <xf numFmtId="0" fontId="27"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0" borderId="12" xfId="0" applyFont="1" applyBorder="1" applyAlignment="1">
      <alignment horizontal="left" vertical="center"/>
    </xf>
    <xf numFmtId="0" fontId="27" fillId="0" borderId="88" xfId="0" applyFont="1" applyBorder="1" applyAlignment="1">
      <alignment horizontal="left" vertical="center"/>
    </xf>
    <xf numFmtId="49" fontId="27" fillId="4" borderId="31" xfId="0" applyNumberFormat="1" applyFont="1" applyFill="1" applyBorder="1" applyAlignment="1" applyProtection="1">
      <alignment horizontal="left" vertical="center" shrinkToFit="1"/>
      <protection locked="0"/>
    </xf>
    <xf numFmtId="49" fontId="27" fillId="4" borderId="32" xfId="0" applyNumberFormat="1" applyFont="1" applyFill="1" applyBorder="1" applyAlignment="1" applyProtection="1">
      <alignment horizontal="left" vertical="center" shrinkToFit="1"/>
      <protection locked="0"/>
    </xf>
    <xf numFmtId="49" fontId="27" fillId="4" borderId="33" xfId="0" applyNumberFormat="1" applyFont="1" applyFill="1" applyBorder="1" applyAlignment="1" applyProtection="1">
      <alignment horizontal="left" vertical="center" shrinkToFit="1"/>
      <protection locked="0"/>
    </xf>
    <xf numFmtId="0" fontId="27" fillId="0" borderId="15"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15" xfId="0" applyFont="1" applyBorder="1" applyAlignment="1">
      <alignment horizontal="left" vertical="center" wrapText="1"/>
    </xf>
    <xf numFmtId="0" fontId="27" fillId="0" borderId="45" xfId="0" applyFont="1" applyBorder="1" applyAlignment="1">
      <alignment horizontal="center" vertical="center" wrapText="1"/>
    </xf>
    <xf numFmtId="49" fontId="28" fillId="4" borderId="67" xfId="2" applyNumberFormat="1" applyFont="1" applyFill="1" applyBorder="1" applyProtection="1">
      <alignment vertical="center"/>
      <protection locked="0"/>
    </xf>
    <xf numFmtId="49" fontId="28" fillId="4" borderId="70" xfId="2" applyNumberFormat="1" applyFont="1" applyFill="1" applyBorder="1" applyAlignment="1" applyProtection="1">
      <alignment horizontal="left" vertical="center" shrinkToFit="1"/>
      <protection locked="0"/>
    </xf>
    <xf numFmtId="49" fontId="27" fillId="4" borderId="71" xfId="0" applyNumberFormat="1" applyFont="1" applyFill="1" applyBorder="1" applyAlignment="1" applyProtection="1">
      <alignment horizontal="left" vertical="center" shrinkToFit="1"/>
      <protection locked="0"/>
    </xf>
    <xf numFmtId="49" fontId="27" fillId="4" borderId="72" xfId="0" applyNumberFormat="1" applyFont="1" applyFill="1" applyBorder="1" applyAlignment="1" applyProtection="1">
      <alignment horizontal="left" vertical="center" shrinkToFit="1"/>
      <protection locked="0"/>
    </xf>
    <xf numFmtId="0" fontId="29" fillId="4" borderId="67" xfId="0" applyFont="1" applyFill="1" applyBorder="1" applyProtection="1">
      <alignment vertical="center"/>
      <protection locked="0"/>
    </xf>
    <xf numFmtId="0" fontId="29" fillId="4" borderId="68" xfId="0" applyFont="1" applyFill="1" applyBorder="1" applyProtection="1">
      <alignment vertical="center"/>
      <protection locked="0"/>
    </xf>
    <xf numFmtId="0" fontId="29" fillId="4" borderId="69" xfId="0" applyFont="1" applyFill="1" applyBorder="1" applyProtection="1">
      <alignment vertical="center"/>
      <protection locked="0"/>
    </xf>
    <xf numFmtId="0" fontId="27" fillId="0" borderId="25" xfId="0" applyFont="1" applyBorder="1" applyAlignment="1">
      <alignment horizontal="center" vertical="center" textRotation="255" wrapText="1"/>
    </xf>
    <xf numFmtId="0" fontId="27" fillId="0" borderId="21" xfId="0" applyFont="1" applyBorder="1" applyAlignment="1">
      <alignment horizontal="center" vertical="center" textRotation="255" wrapText="1"/>
    </xf>
    <xf numFmtId="0" fontId="27" fillId="0" borderId="88" xfId="0" applyFont="1" applyBorder="1" applyAlignment="1">
      <alignment horizontal="center" vertical="center" shrinkToFit="1"/>
    </xf>
    <xf numFmtId="49" fontId="27" fillId="4" borderId="7" xfId="0" applyNumberFormat="1" applyFont="1" applyFill="1" applyBorder="1" applyAlignment="1" applyProtection="1">
      <alignment horizontal="left" vertical="center" shrinkToFit="1"/>
      <protection locked="0"/>
    </xf>
    <xf numFmtId="49" fontId="27" fillId="4" borderId="8" xfId="0" applyNumberFormat="1" applyFont="1" applyFill="1" applyBorder="1" applyAlignment="1" applyProtection="1">
      <alignment horizontal="left" vertical="center" shrinkToFit="1"/>
      <protection locked="0"/>
    </xf>
    <xf numFmtId="49" fontId="27" fillId="4" borderId="48" xfId="0" applyNumberFormat="1" applyFont="1" applyFill="1" applyBorder="1" applyAlignment="1" applyProtection="1">
      <alignment horizontal="left" vertical="center" shrinkToFit="1"/>
      <protection locked="0"/>
    </xf>
    <xf numFmtId="0" fontId="27" fillId="0" borderId="89" xfId="0" applyFont="1" applyBorder="1" applyAlignment="1">
      <alignment horizontal="left" vertical="center" wrapText="1"/>
    </xf>
    <xf numFmtId="0" fontId="27" fillId="0" borderId="90" xfId="0" applyFont="1" applyBorder="1" applyAlignment="1">
      <alignment horizontal="left" vertical="center" wrapText="1"/>
    </xf>
    <xf numFmtId="0" fontId="27" fillId="0" borderId="98" xfId="0" applyFont="1" applyBorder="1" applyAlignment="1">
      <alignment horizontal="left" vertical="center" wrapText="1"/>
    </xf>
    <xf numFmtId="0" fontId="27" fillId="0" borderId="24" xfId="0" applyFont="1" applyBorder="1" applyAlignment="1">
      <alignment horizontal="center" vertical="center" textRotation="255" shrinkToFit="1"/>
    </xf>
    <xf numFmtId="0" fontId="27" fillId="0" borderId="1" xfId="0" applyFont="1" applyBorder="1" applyAlignment="1">
      <alignment horizontal="center" vertical="center" textRotation="255" shrinkToFit="1"/>
    </xf>
    <xf numFmtId="0" fontId="27" fillId="0" borderId="16" xfId="0" applyFont="1" applyBorder="1" applyAlignment="1">
      <alignment horizontal="center" vertical="center" textRotation="255" shrinkToFit="1"/>
    </xf>
    <xf numFmtId="0" fontId="27" fillId="0" borderId="52" xfId="0" applyFont="1" applyBorder="1" applyAlignment="1">
      <alignment horizontal="center" vertical="center" shrinkToFit="1"/>
    </xf>
    <xf numFmtId="0" fontId="27" fillId="4" borderId="10" xfId="0" applyFont="1" applyFill="1" applyBorder="1" applyAlignment="1" applyProtection="1">
      <alignment horizontal="left" vertical="top" wrapText="1"/>
      <protection locked="0"/>
    </xf>
    <xf numFmtId="0" fontId="27" fillId="4" borderId="4" xfId="0" applyFont="1" applyFill="1" applyBorder="1" applyAlignment="1" applyProtection="1">
      <alignment horizontal="left" vertical="top" wrapText="1"/>
      <protection locked="0"/>
    </xf>
    <xf numFmtId="0" fontId="27" fillId="4" borderId="93" xfId="0" applyFont="1" applyFill="1" applyBorder="1" applyAlignment="1" applyProtection="1">
      <alignment horizontal="left" vertical="top" wrapText="1"/>
      <protection locked="0"/>
    </xf>
    <xf numFmtId="0" fontId="27" fillId="0" borderId="17" xfId="0" applyFont="1" applyBorder="1" applyAlignment="1">
      <alignment horizontal="center" vertical="center" textRotation="255" shrinkToFit="1"/>
    </xf>
    <xf numFmtId="0" fontId="27" fillId="0" borderId="82" xfId="0" applyFont="1" applyBorder="1" applyAlignment="1">
      <alignment horizontal="center" vertical="center" shrinkToFit="1"/>
    </xf>
    <xf numFmtId="0" fontId="27" fillId="0" borderId="21" xfId="0" applyFont="1" applyBorder="1" applyAlignment="1">
      <alignment horizontal="left" vertical="center" wrapText="1"/>
    </xf>
    <xf numFmtId="0" fontId="27" fillId="0" borderId="24"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150" xfId="0" applyFont="1" applyBorder="1" applyAlignment="1">
      <alignment vertical="center" wrapText="1"/>
    </xf>
    <xf numFmtId="49" fontId="27" fillId="4" borderId="79" xfId="0" applyNumberFormat="1" applyFont="1" applyFill="1" applyBorder="1" applyAlignment="1" applyProtection="1">
      <alignment horizontal="left" vertical="center" wrapText="1"/>
      <protection locked="0"/>
    </xf>
    <xf numFmtId="49" fontId="27" fillId="4" borderId="80" xfId="0" applyNumberFormat="1" applyFont="1" applyFill="1" applyBorder="1" applyAlignment="1" applyProtection="1">
      <alignment horizontal="left" vertical="center" wrapText="1"/>
      <protection locked="0"/>
    </xf>
    <xf numFmtId="49" fontId="27" fillId="4" borderId="81" xfId="0" applyNumberFormat="1" applyFont="1" applyFill="1" applyBorder="1" applyAlignment="1" applyProtection="1">
      <alignment horizontal="left" vertical="center" wrapText="1"/>
      <protection locked="0"/>
    </xf>
    <xf numFmtId="0" fontId="27" fillId="0" borderId="151" xfId="0" applyFont="1" applyBorder="1" applyAlignment="1">
      <alignment vertical="center" shrinkToFit="1"/>
    </xf>
    <xf numFmtId="0" fontId="27" fillId="0" borderId="40" xfId="0" applyFont="1" applyBorder="1" applyAlignment="1">
      <alignment vertical="center" shrinkToFit="1"/>
    </xf>
    <xf numFmtId="0" fontId="27" fillId="0" borderId="41" xfId="0" applyFont="1" applyBorder="1" applyAlignment="1">
      <alignment vertical="center" shrinkToFit="1"/>
    </xf>
    <xf numFmtId="49" fontId="27" fillId="0" borderId="152" xfId="0" applyNumberFormat="1" applyFont="1" applyBorder="1" applyAlignment="1">
      <alignment horizontal="left" vertical="center" wrapText="1"/>
    </xf>
    <xf numFmtId="49" fontId="27" fillId="0" borderId="153" xfId="0" applyNumberFormat="1" applyFont="1" applyBorder="1" applyAlignment="1">
      <alignment horizontal="left" vertical="center" wrapText="1"/>
    </xf>
    <xf numFmtId="49" fontId="27" fillId="0" borderId="154" xfId="0" applyNumberFormat="1" applyFont="1" applyBorder="1" applyAlignment="1">
      <alignment horizontal="lef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4" xfId="0" applyFont="1" applyBorder="1" applyAlignment="1">
      <alignment vertical="center" wrapText="1"/>
    </xf>
    <xf numFmtId="0" fontId="27" fillId="0" borderId="11" xfId="0" applyFont="1" applyBorder="1" applyAlignment="1">
      <alignment vertical="center" wrapText="1"/>
    </xf>
    <xf numFmtId="49" fontId="27" fillId="0" borderId="57" xfId="0" applyNumberFormat="1" applyFont="1" applyBorder="1" applyAlignment="1">
      <alignment horizontal="left" vertical="center" wrapText="1"/>
    </xf>
    <xf numFmtId="49" fontId="27" fillId="0" borderId="58" xfId="0" applyNumberFormat="1" applyFont="1" applyBorder="1" applyAlignment="1">
      <alignment horizontal="left" vertical="center" wrapText="1"/>
    </xf>
    <xf numFmtId="49" fontId="27" fillId="0" borderId="26" xfId="0" applyNumberFormat="1" applyFont="1" applyBorder="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1" xfId="0" applyFont="1" applyFill="1" applyBorder="1" applyAlignment="1" applyProtection="1">
      <alignment vertical="center" shrinkToFit="1"/>
      <protection locked="0"/>
    </xf>
    <xf numFmtId="0" fontId="6" fillId="4" borderId="110"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6" fillId="0" borderId="155" xfId="0" applyFont="1" applyBorder="1">
      <alignment vertical="center"/>
    </xf>
    <xf numFmtId="0" fontId="6" fillId="0" borderId="156" xfId="0" applyFont="1" applyBorder="1">
      <alignment vertical="center"/>
    </xf>
    <xf numFmtId="9" fontId="6" fillId="4" borderId="156" xfId="0" applyNumberFormat="1" applyFont="1" applyFill="1" applyBorder="1" applyAlignment="1" applyProtection="1">
      <alignment horizontal="center" vertical="center"/>
      <protection locked="0"/>
    </xf>
    <xf numFmtId="9" fontId="6" fillId="4" borderId="157" xfId="0" applyNumberFormat="1" applyFont="1" applyFill="1" applyBorder="1" applyAlignment="1" applyProtection="1">
      <alignment horizontal="center" vertical="center"/>
      <protection locked="0"/>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14" fillId="2" borderId="0" xfId="0" applyFont="1" applyFill="1" applyAlignment="1">
      <alignment horizontal="left" vertical="center"/>
    </xf>
    <xf numFmtId="0" fontId="6" fillId="4" borderId="23" xfId="0" applyFont="1" applyFill="1" applyBorder="1" applyAlignment="1" applyProtection="1">
      <alignment vertical="center" shrinkToFit="1"/>
      <protection locked="0"/>
    </xf>
    <xf numFmtId="0" fontId="14" fillId="2" borderId="13" xfId="0" applyFont="1" applyFill="1" applyBorder="1">
      <alignment vertical="center"/>
    </xf>
    <xf numFmtId="0" fontId="6" fillId="4" borderId="10" xfId="0" applyFont="1" applyFill="1" applyBorder="1" applyAlignment="1" applyProtection="1">
      <alignment vertical="center" shrinkToFit="1"/>
      <protection locked="0"/>
    </xf>
    <xf numFmtId="0" fontId="6" fillId="4" borderId="11" xfId="0" applyFont="1" applyFill="1" applyBorder="1" applyAlignment="1" applyProtection="1">
      <alignment vertical="center" shrinkToFit="1"/>
      <protection locked="0"/>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179" fontId="6" fillId="4" borderId="38" xfId="0" applyNumberFormat="1" applyFont="1" applyFill="1" applyBorder="1" applyAlignment="1" applyProtection="1">
      <alignment horizontal="center" vertical="center" shrinkToFit="1"/>
      <protection locked="0"/>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10" xfId="0" applyFont="1" applyBorder="1">
      <alignment vertical="center"/>
    </xf>
    <xf numFmtId="0" fontId="6" fillId="0" borderId="4" xfId="0" applyFont="1" applyBorder="1">
      <alignment vertical="center"/>
    </xf>
    <xf numFmtId="0" fontId="6" fillId="0" borderId="11" xfId="0" applyFont="1" applyBorder="1">
      <alignment vertical="center"/>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4" xfId="0" applyFont="1" applyFill="1" applyBorder="1" applyAlignment="1" applyProtection="1">
      <alignment vertical="center" shrinkToFit="1"/>
      <protection locked="0"/>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0" borderId="141" xfId="0" applyFont="1" applyBorder="1" applyAlignment="1">
      <alignment horizontal="left" vertical="top" wrapText="1"/>
    </xf>
    <xf numFmtId="0" fontId="6" fillId="0" borderId="142" xfId="0" applyFont="1" applyBorder="1" applyAlignment="1">
      <alignment horizontal="left" vertical="top" wrapText="1"/>
    </xf>
    <xf numFmtId="0" fontId="6" fillId="0" borderId="143" xfId="0" applyFont="1" applyBorder="1" applyAlignment="1">
      <alignment horizontal="left" vertical="top" wrapText="1"/>
    </xf>
    <xf numFmtId="0" fontId="6" fillId="0" borderId="144" xfId="0" applyFont="1" applyBorder="1" applyAlignment="1">
      <alignment horizontal="left" vertical="top" wrapText="1"/>
    </xf>
    <xf numFmtId="0" fontId="6" fillId="0" borderId="145" xfId="0" applyFont="1" applyBorder="1" applyAlignment="1">
      <alignment horizontal="left" vertical="top" wrapText="1"/>
    </xf>
    <xf numFmtId="0" fontId="6" fillId="0" borderId="146" xfId="0" applyFont="1" applyBorder="1" applyAlignment="1">
      <alignment horizontal="left" vertical="top" wrapText="1"/>
    </xf>
    <xf numFmtId="0" fontId="6" fillId="0" borderId="147" xfId="0" applyFont="1" applyBorder="1" applyAlignment="1">
      <alignment horizontal="left" vertical="top" wrapText="1"/>
    </xf>
    <xf numFmtId="0" fontId="6" fillId="0" borderId="148" xfId="0" applyFont="1" applyBorder="1" applyAlignment="1">
      <alignment horizontal="left" vertical="top" wrapText="1"/>
    </xf>
    <xf numFmtId="0" fontId="6" fillId="0" borderId="149" xfId="0" applyFont="1" applyBorder="1" applyAlignment="1">
      <alignment horizontal="left" vertical="top" wrapText="1"/>
    </xf>
    <xf numFmtId="177" fontId="6" fillId="0" borderId="94" xfId="0" applyNumberFormat="1" applyFont="1" applyBorder="1" applyAlignment="1">
      <alignment horizontal="right" vertical="center"/>
    </xf>
    <xf numFmtId="177" fontId="6" fillId="0" borderId="95" xfId="0" applyNumberFormat="1" applyFont="1" applyBorder="1" applyAlignment="1">
      <alignment horizontal="right" vertical="center"/>
    </xf>
    <xf numFmtId="177" fontId="6" fillId="0" borderId="96" xfId="0" applyNumberFormat="1" applyFont="1" applyBorder="1" applyAlignment="1">
      <alignment horizontal="right" vertical="center"/>
    </xf>
    <xf numFmtId="0" fontId="6" fillId="4" borderId="109"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0" borderId="158" xfId="0" applyFont="1" applyBorder="1">
      <alignment vertical="center"/>
    </xf>
    <xf numFmtId="176" fontId="6" fillId="0" borderId="155" xfId="0" applyNumberFormat="1" applyFont="1" applyBorder="1" applyAlignment="1">
      <alignment horizontal="right" vertical="center"/>
    </xf>
    <xf numFmtId="176" fontId="6" fillId="0" borderId="156" xfId="0" applyNumberFormat="1" applyFont="1" applyBorder="1" applyAlignment="1">
      <alignment horizontal="right" vertical="center"/>
    </xf>
    <xf numFmtId="176" fontId="6" fillId="0" borderId="159" xfId="0" applyNumberFormat="1" applyFont="1" applyBorder="1" applyAlignment="1">
      <alignment horizontal="right" vertical="center"/>
    </xf>
    <xf numFmtId="176" fontId="6" fillId="0" borderId="157" xfId="0" applyNumberFormat="1" applyFont="1" applyBorder="1" applyAlignment="1">
      <alignment horizontal="right" vertical="center"/>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0" fontId="14" fillId="0" borderId="25" xfId="0" applyFont="1" applyBorder="1" applyAlignment="1">
      <alignment horizontal="left" vertical="top" wrapText="1"/>
    </xf>
    <xf numFmtId="0" fontId="14" fillId="0" borderId="13"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Alignment="1">
      <alignment horizontal="left" vertical="top" wrapText="1"/>
    </xf>
    <xf numFmtId="0" fontId="14" fillId="0" borderId="23" xfId="0" applyFont="1" applyBorder="1" applyAlignment="1">
      <alignment horizontal="left" vertical="top" wrapText="1"/>
    </xf>
    <xf numFmtId="0" fontId="14" fillId="0" borderId="10" xfId="0"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177" fontId="14" fillId="0" borderId="94" xfId="0" quotePrefix="1" applyNumberFormat="1" applyFont="1" applyBorder="1" applyAlignment="1">
      <alignment horizontal="right" vertical="center"/>
    </xf>
    <xf numFmtId="177" fontId="14" fillId="0" borderId="95" xfId="0" quotePrefix="1" applyNumberFormat="1" applyFont="1" applyBorder="1" applyAlignment="1">
      <alignment horizontal="right" vertical="center"/>
    </xf>
    <xf numFmtId="177" fontId="14" fillId="0" borderId="96" xfId="0" quotePrefix="1" applyNumberFormat="1" applyFont="1" applyBorder="1" applyAlignment="1">
      <alignment horizontal="right" vertical="center"/>
    </xf>
    <xf numFmtId="177" fontId="6" fillId="4" borderId="7" xfId="0" applyNumberFormat="1" applyFont="1" applyFill="1" applyBorder="1" applyAlignment="1" applyProtection="1">
      <alignment horizontal="right" vertical="center"/>
      <protection locked="0"/>
    </xf>
    <xf numFmtId="177" fontId="6" fillId="4" borderId="8" xfId="0" applyNumberFormat="1" applyFont="1" applyFill="1" applyBorder="1" applyAlignment="1" applyProtection="1">
      <alignment horizontal="right" vertical="center"/>
      <protection locked="0"/>
    </xf>
    <xf numFmtId="177" fontId="6" fillId="4" borderId="9" xfId="0" applyNumberFormat="1" applyFont="1" applyFill="1" applyBorder="1" applyAlignment="1" applyProtection="1">
      <alignment horizontal="right" vertical="center"/>
      <protection locked="0"/>
    </xf>
    <xf numFmtId="176" fontId="6" fillId="0" borderId="94" xfId="0" applyNumberFormat="1" applyFont="1" applyBorder="1" applyAlignment="1">
      <alignment horizontal="right" vertical="center"/>
    </xf>
    <xf numFmtId="176" fontId="6" fillId="0" borderId="95" xfId="0" applyNumberFormat="1" applyFont="1" applyBorder="1" applyAlignment="1">
      <alignment horizontal="right" vertical="center"/>
    </xf>
    <xf numFmtId="176" fontId="6" fillId="0" borderId="96" xfId="0" applyNumberFormat="1" applyFont="1" applyBorder="1" applyAlignment="1">
      <alignment horizontal="right" vertical="center"/>
    </xf>
    <xf numFmtId="176" fontId="14" fillId="0" borderId="7"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94" xfId="0" applyNumberFormat="1" applyFont="1" applyBorder="1" applyAlignment="1">
      <alignment horizontal="right" vertical="center"/>
    </xf>
    <xf numFmtId="176" fontId="14" fillId="0" borderId="95" xfId="0" applyNumberFormat="1" applyFont="1" applyBorder="1" applyAlignment="1">
      <alignment horizontal="right" vertical="center"/>
    </xf>
    <xf numFmtId="176" fontId="14" fillId="0" borderId="96" xfId="0" applyNumberFormat="1" applyFont="1" applyBorder="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2" xfId="0" applyFont="1" applyFill="1" applyBorder="1" applyAlignment="1" applyProtection="1">
      <alignment vertical="center" shrinkToFit="1"/>
      <protection locked="0"/>
    </xf>
    <xf numFmtId="0" fontId="6" fillId="0" borderId="0" xfId="0" applyFont="1" applyAlignment="1">
      <alignment horizontal="center" vertical="center" wrapText="1"/>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104775</xdr:rowOff>
        </xdr:from>
        <xdr:to>
          <xdr:col>2</xdr:col>
          <xdr:colOff>590550</xdr:colOff>
          <xdr:row>6</xdr:row>
          <xdr:rowOff>352425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590550</xdr:colOff>
          <xdr:row>7</xdr:row>
          <xdr:rowOff>342900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114300</xdr:rowOff>
        </xdr:from>
        <xdr:to>
          <xdr:col>2</xdr:col>
          <xdr:colOff>581025</xdr:colOff>
          <xdr:row>13</xdr:row>
          <xdr:rowOff>361950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133350</xdr:rowOff>
        </xdr:from>
        <xdr:to>
          <xdr:col>2</xdr:col>
          <xdr:colOff>581025</xdr:colOff>
          <xdr:row>15</xdr:row>
          <xdr:rowOff>381000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219075</xdr:rowOff>
        </xdr:from>
        <xdr:to>
          <xdr:col>2</xdr:col>
          <xdr:colOff>581025</xdr:colOff>
          <xdr:row>14</xdr:row>
          <xdr:rowOff>466725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114300</xdr:rowOff>
        </xdr:from>
        <xdr:to>
          <xdr:col>2</xdr:col>
          <xdr:colOff>590550</xdr:colOff>
          <xdr:row>10</xdr:row>
          <xdr:rowOff>361950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390525</xdr:rowOff>
        </xdr:from>
        <xdr:to>
          <xdr:col>2</xdr:col>
          <xdr:colOff>581025</xdr:colOff>
          <xdr:row>8</xdr:row>
          <xdr:rowOff>638175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85725</xdr:rowOff>
        </xdr:from>
        <xdr:to>
          <xdr:col>2</xdr:col>
          <xdr:colOff>590550</xdr:colOff>
          <xdr:row>9</xdr:row>
          <xdr:rowOff>333375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133350</xdr:rowOff>
        </xdr:from>
        <xdr:to>
          <xdr:col>2</xdr:col>
          <xdr:colOff>571500</xdr:colOff>
          <xdr:row>20</xdr:row>
          <xdr:rowOff>381000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xdr:row>
          <xdr:rowOff>142875</xdr:rowOff>
        </xdr:from>
        <xdr:to>
          <xdr:col>2</xdr:col>
          <xdr:colOff>571500</xdr:colOff>
          <xdr:row>21</xdr:row>
          <xdr:rowOff>390525</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171450</xdr:rowOff>
        </xdr:from>
        <xdr:to>
          <xdr:col>2</xdr:col>
          <xdr:colOff>561975</xdr:colOff>
          <xdr:row>22</xdr:row>
          <xdr:rowOff>419100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314325</xdr:rowOff>
        </xdr:from>
        <xdr:to>
          <xdr:col>2</xdr:col>
          <xdr:colOff>571500</xdr:colOff>
          <xdr:row>19</xdr:row>
          <xdr:rowOff>561975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171450</xdr:rowOff>
        </xdr:from>
        <xdr:to>
          <xdr:col>2</xdr:col>
          <xdr:colOff>552450</xdr:colOff>
          <xdr:row>23</xdr:row>
          <xdr:rowOff>419100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123825</xdr:rowOff>
        </xdr:from>
        <xdr:to>
          <xdr:col>2</xdr:col>
          <xdr:colOff>590550</xdr:colOff>
          <xdr:row>16</xdr:row>
          <xdr:rowOff>371475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142875</xdr:rowOff>
        </xdr:from>
        <xdr:to>
          <xdr:col>2</xdr:col>
          <xdr:colOff>581025</xdr:colOff>
          <xdr:row>18</xdr:row>
          <xdr:rowOff>390525</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123825</xdr:rowOff>
        </xdr:from>
        <xdr:to>
          <xdr:col>2</xdr:col>
          <xdr:colOff>590550</xdr:colOff>
          <xdr:row>12</xdr:row>
          <xdr:rowOff>371475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133350</xdr:rowOff>
        </xdr:from>
        <xdr:to>
          <xdr:col>2</xdr:col>
          <xdr:colOff>590550</xdr:colOff>
          <xdr:row>17</xdr:row>
          <xdr:rowOff>381000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114300</xdr:rowOff>
        </xdr:from>
        <xdr:to>
          <xdr:col>2</xdr:col>
          <xdr:colOff>590550</xdr:colOff>
          <xdr:row>11</xdr:row>
          <xdr:rowOff>361950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142875</xdr:rowOff>
        </xdr:from>
        <xdr:to>
          <xdr:col>2</xdr:col>
          <xdr:colOff>571500</xdr:colOff>
          <xdr:row>24</xdr:row>
          <xdr:rowOff>390525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219075</xdr:rowOff>
        </xdr:from>
        <xdr:to>
          <xdr:col>2</xdr:col>
          <xdr:colOff>581025</xdr:colOff>
          <xdr:row>26</xdr:row>
          <xdr:rowOff>28575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209550</xdr:rowOff>
        </xdr:from>
        <xdr:to>
          <xdr:col>2</xdr:col>
          <xdr:colOff>581025</xdr:colOff>
          <xdr:row>27</xdr:row>
          <xdr:rowOff>19050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219075</xdr:rowOff>
        </xdr:from>
        <xdr:to>
          <xdr:col>2</xdr:col>
          <xdr:colOff>581025</xdr:colOff>
          <xdr:row>28</xdr:row>
          <xdr:rowOff>28575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266700</xdr:rowOff>
        </xdr:from>
        <xdr:to>
          <xdr:col>2</xdr:col>
          <xdr:colOff>581025</xdr:colOff>
          <xdr:row>28</xdr:row>
          <xdr:rowOff>514350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219075</xdr:rowOff>
        </xdr:from>
        <xdr:to>
          <xdr:col>2</xdr:col>
          <xdr:colOff>561975</xdr:colOff>
          <xdr:row>30</xdr:row>
          <xdr:rowOff>28575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304800</xdr:rowOff>
        </xdr:from>
        <xdr:to>
          <xdr:col>2</xdr:col>
          <xdr:colOff>571500</xdr:colOff>
          <xdr:row>31</xdr:row>
          <xdr:rowOff>552450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114300</xdr:rowOff>
        </xdr:from>
        <xdr:to>
          <xdr:col>2</xdr:col>
          <xdr:colOff>571500</xdr:colOff>
          <xdr:row>30</xdr:row>
          <xdr:rowOff>361950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33"/>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1.625" style="35" customWidth="1"/>
    <col min="3" max="3" width="10.625" style="59" customWidth="1"/>
    <col min="4" max="16384" width="9" style="35"/>
  </cols>
  <sheetData>
    <row r="1" spans="1:4" ht="18" customHeight="1">
      <c r="B1" s="34" t="s">
        <v>133</v>
      </c>
      <c r="C1" s="52"/>
    </row>
    <row r="2" spans="1:4" ht="18" customHeight="1">
      <c r="B2" s="34" t="s">
        <v>206</v>
      </c>
      <c r="C2" s="52"/>
    </row>
    <row r="3" spans="1:4" ht="18" customHeight="1">
      <c r="B3" s="51"/>
      <c r="C3" s="52"/>
    </row>
    <row r="4" spans="1:4" ht="18" customHeight="1">
      <c r="A4" s="38" t="s">
        <v>126</v>
      </c>
      <c r="C4" s="35"/>
    </row>
    <row r="5" spans="1:4" ht="18" customHeight="1">
      <c r="A5" s="38" t="s">
        <v>127</v>
      </c>
      <c r="C5" s="36"/>
      <c r="D5" s="53"/>
    </row>
    <row r="6" spans="1:4" ht="18" customHeight="1" thickBot="1">
      <c r="A6" s="37" t="s">
        <v>128</v>
      </c>
      <c r="B6" s="37" t="s">
        <v>129</v>
      </c>
      <c r="C6" s="54" t="s">
        <v>29</v>
      </c>
    </row>
    <row r="7" spans="1:4" ht="35.1" customHeight="1" thickTop="1">
      <c r="A7" s="153">
        <v>1</v>
      </c>
      <c r="B7" s="55" t="s">
        <v>325</v>
      </c>
      <c r="C7" s="160"/>
    </row>
    <row r="8" spans="1:4" ht="35.1" customHeight="1">
      <c r="A8" s="154">
        <v>2</v>
      </c>
      <c r="B8" s="56" t="s">
        <v>131</v>
      </c>
      <c r="C8" s="161"/>
    </row>
    <row r="9" spans="1:4" ht="80.099999999999994" customHeight="1">
      <c r="A9" s="155">
        <v>3</v>
      </c>
      <c r="B9" s="57" t="s">
        <v>269</v>
      </c>
      <c r="C9" s="162"/>
    </row>
    <row r="10" spans="1:4" ht="35.1" customHeight="1">
      <c r="A10" s="154">
        <v>4</v>
      </c>
      <c r="B10" s="56" t="s">
        <v>198</v>
      </c>
      <c r="C10" s="161"/>
    </row>
    <row r="11" spans="1:4" ht="35.1" customHeight="1">
      <c r="A11" s="156">
        <v>5</v>
      </c>
      <c r="B11" s="57" t="s">
        <v>278</v>
      </c>
      <c r="C11" s="162"/>
    </row>
    <row r="12" spans="1:4" ht="35.1" customHeight="1">
      <c r="A12" s="155" t="s">
        <v>279</v>
      </c>
      <c r="B12" s="57" t="s">
        <v>329</v>
      </c>
      <c r="C12" s="159" t="s">
        <v>307</v>
      </c>
    </row>
    <row r="13" spans="1:4" ht="35.1" customHeight="1">
      <c r="A13" s="156" t="s">
        <v>280</v>
      </c>
      <c r="B13" s="57" t="s">
        <v>299</v>
      </c>
      <c r="C13" s="159" t="s">
        <v>307</v>
      </c>
    </row>
    <row r="14" spans="1:4" ht="35.1" customHeight="1">
      <c r="A14" s="156" t="s">
        <v>281</v>
      </c>
      <c r="B14" s="57" t="s">
        <v>306</v>
      </c>
      <c r="C14" s="159" t="s">
        <v>307</v>
      </c>
    </row>
    <row r="15" spans="1:4" ht="50.1" customHeight="1">
      <c r="A15" s="157" t="s">
        <v>282</v>
      </c>
      <c r="B15" s="57" t="s">
        <v>326</v>
      </c>
      <c r="C15" s="159" t="s">
        <v>307</v>
      </c>
    </row>
    <row r="16" spans="1:4" ht="35.1" customHeight="1">
      <c r="A16" s="155" t="s">
        <v>283</v>
      </c>
      <c r="B16" s="57" t="s">
        <v>300</v>
      </c>
      <c r="C16" s="159" t="s">
        <v>307</v>
      </c>
    </row>
    <row r="17" spans="1:3" ht="35.1" customHeight="1">
      <c r="A17" s="156" t="s">
        <v>284</v>
      </c>
      <c r="B17" s="57" t="s">
        <v>301</v>
      </c>
      <c r="C17" s="159" t="s">
        <v>307</v>
      </c>
    </row>
    <row r="18" spans="1:3" ht="35.1" customHeight="1">
      <c r="A18" s="157" t="s">
        <v>302</v>
      </c>
      <c r="B18" s="57" t="s">
        <v>303</v>
      </c>
      <c r="C18" s="159" t="s">
        <v>307</v>
      </c>
    </row>
    <row r="19" spans="1:3" ht="35.1" customHeight="1">
      <c r="A19" s="157" t="s">
        <v>304</v>
      </c>
      <c r="B19" s="57" t="s">
        <v>305</v>
      </c>
      <c r="C19" s="159" t="s">
        <v>307</v>
      </c>
    </row>
    <row r="20" spans="1:3" ht="69.95" customHeight="1">
      <c r="A20" s="155" t="s">
        <v>285</v>
      </c>
      <c r="B20" s="57" t="s">
        <v>286</v>
      </c>
      <c r="C20" s="159" t="s">
        <v>308</v>
      </c>
    </row>
    <row r="21" spans="1:3" ht="35.1" customHeight="1">
      <c r="A21" s="156" t="s">
        <v>287</v>
      </c>
      <c r="B21" s="57" t="s">
        <v>295</v>
      </c>
      <c r="C21" s="159" t="s">
        <v>308</v>
      </c>
    </row>
    <row r="22" spans="1:3" ht="35.1" customHeight="1">
      <c r="A22" s="155" t="s">
        <v>288</v>
      </c>
      <c r="B22" s="57" t="s">
        <v>296</v>
      </c>
      <c r="C22" s="159" t="s">
        <v>308</v>
      </c>
    </row>
    <row r="23" spans="1:3" ht="35.1" customHeight="1">
      <c r="A23" s="156" t="s">
        <v>289</v>
      </c>
      <c r="B23" s="57" t="s">
        <v>323</v>
      </c>
      <c r="C23" s="159" t="s">
        <v>308</v>
      </c>
    </row>
    <row r="24" spans="1:3" ht="35.1" customHeight="1">
      <c r="A24" s="157" t="s">
        <v>290</v>
      </c>
      <c r="B24" s="57" t="s">
        <v>297</v>
      </c>
      <c r="C24" s="159" t="s">
        <v>308</v>
      </c>
    </row>
    <row r="25" spans="1:3" ht="35.1" customHeight="1">
      <c r="A25" s="157" t="s">
        <v>291</v>
      </c>
      <c r="B25" s="57" t="s">
        <v>298</v>
      </c>
      <c r="C25" s="159" t="s">
        <v>308</v>
      </c>
    </row>
    <row r="26" spans="1:3" ht="35.1" customHeight="1">
      <c r="A26" s="157" t="s">
        <v>309</v>
      </c>
      <c r="B26" s="57" t="s">
        <v>311</v>
      </c>
      <c r="C26" s="159" t="s">
        <v>310</v>
      </c>
    </row>
    <row r="27" spans="1:3" ht="35.1" customHeight="1">
      <c r="A27" s="155" t="s">
        <v>312</v>
      </c>
      <c r="B27" s="57" t="s">
        <v>315</v>
      </c>
      <c r="C27" s="159" t="s">
        <v>310</v>
      </c>
    </row>
    <row r="28" spans="1:3" ht="35.1" customHeight="1">
      <c r="A28" s="155" t="s">
        <v>313</v>
      </c>
      <c r="B28" s="57" t="s">
        <v>314</v>
      </c>
      <c r="C28" s="159" t="s">
        <v>310</v>
      </c>
    </row>
    <row r="29" spans="1:3" ht="50.1" customHeight="1">
      <c r="A29" s="155" t="s">
        <v>316</v>
      </c>
      <c r="B29" s="57" t="s">
        <v>324</v>
      </c>
      <c r="C29" s="159" t="s">
        <v>310</v>
      </c>
    </row>
    <row r="30" spans="1:3" ht="35.1" customHeight="1">
      <c r="A30" s="155" t="s">
        <v>317</v>
      </c>
      <c r="B30" s="57" t="s">
        <v>319</v>
      </c>
      <c r="C30" s="159" t="s">
        <v>310</v>
      </c>
    </row>
    <row r="31" spans="1:3" ht="35.1" customHeight="1">
      <c r="A31" s="155" t="s">
        <v>318</v>
      </c>
      <c r="B31" s="57" t="s">
        <v>322</v>
      </c>
      <c r="C31" s="163"/>
    </row>
    <row r="32" spans="1:3" ht="69.95" customHeight="1">
      <c r="A32" s="155" t="s">
        <v>320</v>
      </c>
      <c r="B32" s="57" t="s">
        <v>321</v>
      </c>
      <c r="C32" s="163"/>
    </row>
    <row r="33" spans="1:3" ht="18" customHeight="1">
      <c r="A33" s="58"/>
      <c r="B33" s="164" t="s">
        <v>246</v>
      </c>
      <c r="C33" s="164"/>
    </row>
  </sheetData>
  <sheetProtection sheet="1" selectLockedCells="1"/>
  <mergeCells count="1">
    <mergeCell ref="B33:C33"/>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285750</xdr:colOff>
                    <xdr:row>6</xdr:row>
                    <xdr:rowOff>104775</xdr:rowOff>
                  </from>
                  <to>
                    <xdr:col>2</xdr:col>
                    <xdr:colOff>590550</xdr:colOff>
                    <xdr:row>6</xdr:row>
                    <xdr:rowOff>352425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285750</xdr:colOff>
                    <xdr:row>7</xdr:row>
                    <xdr:rowOff>95250</xdr:rowOff>
                  </from>
                  <to>
                    <xdr:col>2</xdr:col>
                    <xdr:colOff>590550</xdr:colOff>
                    <xdr:row>7</xdr:row>
                    <xdr:rowOff>342900</xdr:rowOff>
                  </to>
                </anchor>
              </controlPr>
            </control>
          </mc:Choice>
        </mc:AlternateContent>
        <mc:AlternateContent xmlns:mc="http://schemas.openxmlformats.org/markup-compatibility/2006">
          <mc:Choice Requires="x14">
            <control shapeId="12437" r:id="rId6" name="Check Box 149">
              <controlPr defaultSize="0" autoFill="0" autoLine="0" autoPict="0">
                <anchor moveWithCells="1">
                  <from>
                    <xdr:col>2</xdr:col>
                    <xdr:colOff>276225</xdr:colOff>
                    <xdr:row>13</xdr:row>
                    <xdr:rowOff>114300</xdr:rowOff>
                  </from>
                  <to>
                    <xdr:col>2</xdr:col>
                    <xdr:colOff>581025</xdr:colOff>
                    <xdr:row>13</xdr:row>
                    <xdr:rowOff>361950</xdr:rowOff>
                  </to>
                </anchor>
              </controlPr>
            </control>
          </mc:Choice>
        </mc:AlternateContent>
        <mc:AlternateContent xmlns:mc="http://schemas.openxmlformats.org/markup-compatibility/2006">
          <mc:Choice Requires="x14">
            <control shapeId="12438" r:id="rId7" name="Check Box 150">
              <controlPr defaultSize="0" autoFill="0" autoLine="0" autoPict="0">
                <anchor moveWithCells="1">
                  <from>
                    <xdr:col>2</xdr:col>
                    <xdr:colOff>276225</xdr:colOff>
                    <xdr:row>15</xdr:row>
                    <xdr:rowOff>133350</xdr:rowOff>
                  </from>
                  <to>
                    <xdr:col>2</xdr:col>
                    <xdr:colOff>581025</xdr:colOff>
                    <xdr:row>15</xdr:row>
                    <xdr:rowOff>381000</xdr:rowOff>
                  </to>
                </anchor>
              </controlPr>
            </control>
          </mc:Choice>
        </mc:AlternateContent>
        <mc:AlternateContent xmlns:mc="http://schemas.openxmlformats.org/markup-compatibility/2006">
          <mc:Choice Requires="x14">
            <control shapeId="12443" r:id="rId8" name="Check Box 155">
              <controlPr defaultSize="0" autoFill="0" autoLine="0" autoPict="0">
                <anchor moveWithCells="1">
                  <from>
                    <xdr:col>2</xdr:col>
                    <xdr:colOff>276225</xdr:colOff>
                    <xdr:row>14</xdr:row>
                    <xdr:rowOff>219075</xdr:rowOff>
                  </from>
                  <to>
                    <xdr:col>2</xdr:col>
                    <xdr:colOff>581025</xdr:colOff>
                    <xdr:row>14</xdr:row>
                    <xdr:rowOff>466725</xdr:rowOff>
                  </to>
                </anchor>
              </controlPr>
            </control>
          </mc:Choice>
        </mc:AlternateContent>
        <mc:AlternateContent xmlns:mc="http://schemas.openxmlformats.org/markup-compatibility/2006">
          <mc:Choice Requires="x14">
            <control shapeId="12445" r:id="rId9" name="Check Box 157">
              <controlPr defaultSize="0" autoFill="0" autoLine="0" autoPict="0">
                <anchor moveWithCells="1">
                  <from>
                    <xdr:col>2</xdr:col>
                    <xdr:colOff>285750</xdr:colOff>
                    <xdr:row>10</xdr:row>
                    <xdr:rowOff>114300</xdr:rowOff>
                  </from>
                  <to>
                    <xdr:col>2</xdr:col>
                    <xdr:colOff>590550</xdr:colOff>
                    <xdr:row>10</xdr:row>
                    <xdr:rowOff>361950</xdr:rowOff>
                  </to>
                </anchor>
              </controlPr>
            </control>
          </mc:Choice>
        </mc:AlternateContent>
        <mc:AlternateContent xmlns:mc="http://schemas.openxmlformats.org/markup-compatibility/2006">
          <mc:Choice Requires="x14">
            <control shapeId="12446" r:id="rId10" name="Check Box 158">
              <controlPr defaultSize="0" autoFill="0" autoLine="0" autoPict="0">
                <anchor moveWithCells="1">
                  <from>
                    <xdr:col>2</xdr:col>
                    <xdr:colOff>276225</xdr:colOff>
                    <xdr:row>8</xdr:row>
                    <xdr:rowOff>390525</xdr:rowOff>
                  </from>
                  <to>
                    <xdr:col>2</xdr:col>
                    <xdr:colOff>581025</xdr:colOff>
                    <xdr:row>8</xdr:row>
                    <xdr:rowOff>638175</xdr:rowOff>
                  </to>
                </anchor>
              </controlPr>
            </control>
          </mc:Choice>
        </mc:AlternateContent>
        <mc:AlternateContent xmlns:mc="http://schemas.openxmlformats.org/markup-compatibility/2006">
          <mc:Choice Requires="x14">
            <control shapeId="12447" r:id="rId11" name="Check Box 159">
              <controlPr defaultSize="0" autoFill="0" autoLine="0" autoPict="0">
                <anchor moveWithCells="1">
                  <from>
                    <xdr:col>2</xdr:col>
                    <xdr:colOff>285750</xdr:colOff>
                    <xdr:row>9</xdr:row>
                    <xdr:rowOff>85725</xdr:rowOff>
                  </from>
                  <to>
                    <xdr:col>2</xdr:col>
                    <xdr:colOff>590550</xdr:colOff>
                    <xdr:row>9</xdr:row>
                    <xdr:rowOff>333375</xdr:rowOff>
                  </to>
                </anchor>
              </controlPr>
            </control>
          </mc:Choice>
        </mc:AlternateContent>
        <mc:AlternateContent xmlns:mc="http://schemas.openxmlformats.org/markup-compatibility/2006">
          <mc:Choice Requires="x14">
            <control shapeId="12448" r:id="rId12" name="Check Box 160">
              <controlPr defaultSize="0" autoFill="0" autoLine="0" autoPict="0">
                <anchor moveWithCells="1">
                  <from>
                    <xdr:col>2</xdr:col>
                    <xdr:colOff>266700</xdr:colOff>
                    <xdr:row>20</xdr:row>
                    <xdr:rowOff>133350</xdr:rowOff>
                  </from>
                  <to>
                    <xdr:col>2</xdr:col>
                    <xdr:colOff>571500</xdr:colOff>
                    <xdr:row>20</xdr:row>
                    <xdr:rowOff>381000</xdr:rowOff>
                  </to>
                </anchor>
              </controlPr>
            </control>
          </mc:Choice>
        </mc:AlternateContent>
        <mc:AlternateContent xmlns:mc="http://schemas.openxmlformats.org/markup-compatibility/2006">
          <mc:Choice Requires="x14">
            <control shapeId="12449" r:id="rId13" name="Check Box 161">
              <controlPr defaultSize="0" autoFill="0" autoLine="0" autoPict="0">
                <anchor moveWithCells="1">
                  <from>
                    <xdr:col>2</xdr:col>
                    <xdr:colOff>266700</xdr:colOff>
                    <xdr:row>21</xdr:row>
                    <xdr:rowOff>142875</xdr:rowOff>
                  </from>
                  <to>
                    <xdr:col>2</xdr:col>
                    <xdr:colOff>571500</xdr:colOff>
                    <xdr:row>21</xdr:row>
                    <xdr:rowOff>390525</xdr:rowOff>
                  </to>
                </anchor>
              </controlPr>
            </control>
          </mc:Choice>
        </mc:AlternateContent>
        <mc:AlternateContent xmlns:mc="http://schemas.openxmlformats.org/markup-compatibility/2006">
          <mc:Choice Requires="x14">
            <control shapeId="12450" r:id="rId14" name="Check Box 162">
              <controlPr defaultSize="0" autoFill="0" autoLine="0" autoPict="0">
                <anchor moveWithCells="1">
                  <from>
                    <xdr:col>2</xdr:col>
                    <xdr:colOff>257175</xdr:colOff>
                    <xdr:row>22</xdr:row>
                    <xdr:rowOff>171450</xdr:rowOff>
                  </from>
                  <to>
                    <xdr:col>2</xdr:col>
                    <xdr:colOff>561975</xdr:colOff>
                    <xdr:row>22</xdr:row>
                    <xdr:rowOff>419100</xdr:rowOff>
                  </to>
                </anchor>
              </controlPr>
            </control>
          </mc:Choice>
        </mc:AlternateContent>
        <mc:AlternateContent xmlns:mc="http://schemas.openxmlformats.org/markup-compatibility/2006">
          <mc:Choice Requires="x14">
            <control shapeId="12451" r:id="rId15" name="Check Box 163">
              <controlPr defaultSize="0" autoFill="0" autoLine="0" autoPict="0">
                <anchor moveWithCells="1">
                  <from>
                    <xdr:col>2</xdr:col>
                    <xdr:colOff>266700</xdr:colOff>
                    <xdr:row>19</xdr:row>
                    <xdr:rowOff>314325</xdr:rowOff>
                  </from>
                  <to>
                    <xdr:col>2</xdr:col>
                    <xdr:colOff>571500</xdr:colOff>
                    <xdr:row>19</xdr:row>
                    <xdr:rowOff>561975</xdr:rowOff>
                  </to>
                </anchor>
              </controlPr>
            </control>
          </mc:Choice>
        </mc:AlternateContent>
        <mc:AlternateContent xmlns:mc="http://schemas.openxmlformats.org/markup-compatibility/2006">
          <mc:Choice Requires="x14">
            <control shapeId="12453" r:id="rId16" name="Check Box 165">
              <controlPr defaultSize="0" autoFill="0" autoLine="0" autoPict="0">
                <anchor moveWithCells="1">
                  <from>
                    <xdr:col>2</xdr:col>
                    <xdr:colOff>247650</xdr:colOff>
                    <xdr:row>23</xdr:row>
                    <xdr:rowOff>171450</xdr:rowOff>
                  </from>
                  <to>
                    <xdr:col>2</xdr:col>
                    <xdr:colOff>552450</xdr:colOff>
                    <xdr:row>23</xdr:row>
                    <xdr:rowOff>419100</xdr:rowOff>
                  </to>
                </anchor>
              </controlPr>
            </control>
          </mc:Choice>
        </mc:AlternateContent>
        <mc:AlternateContent xmlns:mc="http://schemas.openxmlformats.org/markup-compatibility/2006">
          <mc:Choice Requires="x14">
            <control shapeId="12455" r:id="rId17" name="Check Box 167">
              <controlPr defaultSize="0" autoFill="0" autoLine="0" autoPict="0">
                <anchor moveWithCells="1">
                  <from>
                    <xdr:col>2</xdr:col>
                    <xdr:colOff>285750</xdr:colOff>
                    <xdr:row>16</xdr:row>
                    <xdr:rowOff>123825</xdr:rowOff>
                  </from>
                  <to>
                    <xdr:col>2</xdr:col>
                    <xdr:colOff>590550</xdr:colOff>
                    <xdr:row>16</xdr:row>
                    <xdr:rowOff>371475</xdr:rowOff>
                  </to>
                </anchor>
              </controlPr>
            </control>
          </mc:Choice>
        </mc:AlternateContent>
        <mc:AlternateContent xmlns:mc="http://schemas.openxmlformats.org/markup-compatibility/2006">
          <mc:Choice Requires="x14">
            <control shapeId="12456" r:id="rId18" name="Check Box 168">
              <controlPr defaultSize="0" autoFill="0" autoLine="0" autoPict="0">
                <anchor moveWithCells="1">
                  <from>
                    <xdr:col>2</xdr:col>
                    <xdr:colOff>276225</xdr:colOff>
                    <xdr:row>18</xdr:row>
                    <xdr:rowOff>142875</xdr:rowOff>
                  </from>
                  <to>
                    <xdr:col>2</xdr:col>
                    <xdr:colOff>581025</xdr:colOff>
                    <xdr:row>18</xdr:row>
                    <xdr:rowOff>390525</xdr:rowOff>
                  </to>
                </anchor>
              </controlPr>
            </control>
          </mc:Choice>
        </mc:AlternateContent>
        <mc:AlternateContent xmlns:mc="http://schemas.openxmlformats.org/markup-compatibility/2006">
          <mc:Choice Requires="x14">
            <control shapeId="12457" r:id="rId19" name="Check Box 169">
              <controlPr defaultSize="0" autoFill="0" autoLine="0" autoPict="0">
                <anchor moveWithCells="1">
                  <from>
                    <xdr:col>2</xdr:col>
                    <xdr:colOff>285750</xdr:colOff>
                    <xdr:row>12</xdr:row>
                    <xdr:rowOff>123825</xdr:rowOff>
                  </from>
                  <to>
                    <xdr:col>2</xdr:col>
                    <xdr:colOff>590550</xdr:colOff>
                    <xdr:row>12</xdr:row>
                    <xdr:rowOff>371475</xdr:rowOff>
                  </to>
                </anchor>
              </controlPr>
            </control>
          </mc:Choice>
        </mc:AlternateContent>
        <mc:AlternateContent xmlns:mc="http://schemas.openxmlformats.org/markup-compatibility/2006">
          <mc:Choice Requires="x14">
            <control shapeId="12458" r:id="rId20" name="Check Box 170">
              <controlPr defaultSize="0" autoFill="0" autoLine="0" autoPict="0">
                <anchor moveWithCells="1">
                  <from>
                    <xdr:col>2</xdr:col>
                    <xdr:colOff>285750</xdr:colOff>
                    <xdr:row>17</xdr:row>
                    <xdr:rowOff>133350</xdr:rowOff>
                  </from>
                  <to>
                    <xdr:col>2</xdr:col>
                    <xdr:colOff>590550</xdr:colOff>
                    <xdr:row>17</xdr:row>
                    <xdr:rowOff>381000</xdr:rowOff>
                  </to>
                </anchor>
              </controlPr>
            </control>
          </mc:Choice>
        </mc:AlternateContent>
        <mc:AlternateContent xmlns:mc="http://schemas.openxmlformats.org/markup-compatibility/2006">
          <mc:Choice Requires="x14">
            <control shapeId="12466" r:id="rId21" name="Check Box 178">
              <controlPr defaultSize="0" autoFill="0" autoLine="0" autoPict="0">
                <anchor moveWithCells="1">
                  <from>
                    <xdr:col>2</xdr:col>
                    <xdr:colOff>285750</xdr:colOff>
                    <xdr:row>11</xdr:row>
                    <xdr:rowOff>114300</xdr:rowOff>
                  </from>
                  <to>
                    <xdr:col>2</xdr:col>
                    <xdr:colOff>590550</xdr:colOff>
                    <xdr:row>11</xdr:row>
                    <xdr:rowOff>361950</xdr:rowOff>
                  </to>
                </anchor>
              </controlPr>
            </control>
          </mc:Choice>
        </mc:AlternateContent>
        <mc:AlternateContent xmlns:mc="http://schemas.openxmlformats.org/markup-compatibility/2006">
          <mc:Choice Requires="x14">
            <control shapeId="12478" r:id="rId22" name="Check Box 190">
              <controlPr defaultSize="0" autoFill="0" autoLine="0" autoPict="0">
                <anchor moveWithCells="1">
                  <from>
                    <xdr:col>2</xdr:col>
                    <xdr:colOff>266700</xdr:colOff>
                    <xdr:row>24</xdr:row>
                    <xdr:rowOff>142875</xdr:rowOff>
                  </from>
                  <to>
                    <xdr:col>2</xdr:col>
                    <xdr:colOff>571500</xdr:colOff>
                    <xdr:row>24</xdr:row>
                    <xdr:rowOff>390525</xdr:rowOff>
                  </to>
                </anchor>
              </controlPr>
            </control>
          </mc:Choice>
        </mc:AlternateContent>
        <mc:AlternateContent xmlns:mc="http://schemas.openxmlformats.org/markup-compatibility/2006">
          <mc:Choice Requires="x14">
            <control shapeId="12482" r:id="rId23" name="Check Box 194">
              <controlPr defaultSize="0" autoFill="0" autoLine="0" autoPict="0">
                <anchor moveWithCells="1">
                  <from>
                    <xdr:col>2</xdr:col>
                    <xdr:colOff>276225</xdr:colOff>
                    <xdr:row>25</xdr:row>
                    <xdr:rowOff>219075</xdr:rowOff>
                  </from>
                  <to>
                    <xdr:col>2</xdr:col>
                    <xdr:colOff>581025</xdr:colOff>
                    <xdr:row>26</xdr:row>
                    <xdr:rowOff>28575</xdr:rowOff>
                  </to>
                </anchor>
              </controlPr>
            </control>
          </mc:Choice>
        </mc:AlternateContent>
        <mc:AlternateContent xmlns:mc="http://schemas.openxmlformats.org/markup-compatibility/2006">
          <mc:Choice Requires="x14">
            <control shapeId="12483" r:id="rId24" name="Check Box 195">
              <controlPr defaultSize="0" autoFill="0" autoLine="0" autoPict="0">
                <anchor moveWithCells="1">
                  <from>
                    <xdr:col>2</xdr:col>
                    <xdr:colOff>276225</xdr:colOff>
                    <xdr:row>26</xdr:row>
                    <xdr:rowOff>209550</xdr:rowOff>
                  </from>
                  <to>
                    <xdr:col>2</xdr:col>
                    <xdr:colOff>581025</xdr:colOff>
                    <xdr:row>27</xdr:row>
                    <xdr:rowOff>19050</xdr:rowOff>
                  </to>
                </anchor>
              </controlPr>
            </control>
          </mc:Choice>
        </mc:AlternateContent>
        <mc:AlternateContent xmlns:mc="http://schemas.openxmlformats.org/markup-compatibility/2006">
          <mc:Choice Requires="x14">
            <control shapeId="12484" r:id="rId25" name="Check Box 196">
              <controlPr defaultSize="0" autoFill="0" autoLine="0" autoPict="0">
                <anchor moveWithCells="1">
                  <from>
                    <xdr:col>2</xdr:col>
                    <xdr:colOff>276225</xdr:colOff>
                    <xdr:row>27</xdr:row>
                    <xdr:rowOff>219075</xdr:rowOff>
                  </from>
                  <to>
                    <xdr:col>2</xdr:col>
                    <xdr:colOff>581025</xdr:colOff>
                    <xdr:row>28</xdr:row>
                    <xdr:rowOff>28575</xdr:rowOff>
                  </to>
                </anchor>
              </controlPr>
            </control>
          </mc:Choice>
        </mc:AlternateContent>
        <mc:AlternateContent xmlns:mc="http://schemas.openxmlformats.org/markup-compatibility/2006">
          <mc:Choice Requires="x14">
            <control shapeId="12485" r:id="rId26" name="Check Box 197">
              <controlPr defaultSize="0" autoFill="0" autoLine="0" autoPict="0">
                <anchor moveWithCells="1">
                  <from>
                    <xdr:col>2</xdr:col>
                    <xdr:colOff>276225</xdr:colOff>
                    <xdr:row>28</xdr:row>
                    <xdr:rowOff>266700</xdr:rowOff>
                  </from>
                  <to>
                    <xdr:col>2</xdr:col>
                    <xdr:colOff>581025</xdr:colOff>
                    <xdr:row>28</xdr:row>
                    <xdr:rowOff>514350</xdr:rowOff>
                  </to>
                </anchor>
              </controlPr>
            </control>
          </mc:Choice>
        </mc:AlternateContent>
        <mc:AlternateContent xmlns:mc="http://schemas.openxmlformats.org/markup-compatibility/2006">
          <mc:Choice Requires="x14">
            <control shapeId="12486" r:id="rId27" name="Check Box 198">
              <controlPr defaultSize="0" autoFill="0" autoLine="0" autoPict="0">
                <anchor moveWithCells="1">
                  <from>
                    <xdr:col>2</xdr:col>
                    <xdr:colOff>257175</xdr:colOff>
                    <xdr:row>29</xdr:row>
                    <xdr:rowOff>219075</xdr:rowOff>
                  </from>
                  <to>
                    <xdr:col>2</xdr:col>
                    <xdr:colOff>561975</xdr:colOff>
                    <xdr:row>30</xdr:row>
                    <xdr:rowOff>28575</xdr:rowOff>
                  </to>
                </anchor>
              </controlPr>
            </control>
          </mc:Choice>
        </mc:AlternateContent>
        <mc:AlternateContent xmlns:mc="http://schemas.openxmlformats.org/markup-compatibility/2006">
          <mc:Choice Requires="x14">
            <control shapeId="12487" r:id="rId28" name="Check Box 199">
              <controlPr defaultSize="0" autoFill="0" autoLine="0" autoPict="0">
                <anchor moveWithCells="1">
                  <from>
                    <xdr:col>2</xdr:col>
                    <xdr:colOff>266700</xdr:colOff>
                    <xdr:row>31</xdr:row>
                    <xdr:rowOff>304800</xdr:rowOff>
                  </from>
                  <to>
                    <xdr:col>2</xdr:col>
                    <xdr:colOff>571500</xdr:colOff>
                    <xdr:row>31</xdr:row>
                    <xdr:rowOff>552450</xdr:rowOff>
                  </to>
                </anchor>
              </controlPr>
            </control>
          </mc:Choice>
        </mc:AlternateContent>
        <mc:AlternateContent xmlns:mc="http://schemas.openxmlformats.org/markup-compatibility/2006">
          <mc:Choice Requires="x14">
            <control shapeId="12489" r:id="rId29" name="Check Box 201">
              <controlPr defaultSize="0" autoFill="0" autoLine="0" autoPict="0">
                <anchor moveWithCells="1">
                  <from>
                    <xdr:col>2</xdr:col>
                    <xdr:colOff>266700</xdr:colOff>
                    <xdr:row>30</xdr:row>
                    <xdr:rowOff>114300</xdr:rowOff>
                  </from>
                  <to>
                    <xdr:col>2</xdr:col>
                    <xdr:colOff>571500</xdr:colOff>
                    <xdr:row>30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8"/>
  <sheetViews>
    <sheetView view="pageBreakPreview" zoomScaleNormal="100" zoomScaleSheetLayoutView="100" workbookViewId="0">
      <selection activeCell="Q3" sqref="Q3:AA3"/>
    </sheetView>
  </sheetViews>
  <sheetFormatPr defaultColWidth="3.125" defaultRowHeight="18.75" customHeight="1"/>
  <cols>
    <col min="1" max="16384" width="3.125" style="39"/>
  </cols>
  <sheetData>
    <row r="1" spans="1:27" ht="20.100000000000001" customHeight="1">
      <c r="A1" s="123" t="s">
        <v>272</v>
      </c>
      <c r="B1" s="140"/>
      <c r="C1" s="50"/>
      <c r="D1" s="50"/>
      <c r="E1" s="50"/>
      <c r="F1" s="50"/>
      <c r="G1" s="50"/>
      <c r="H1" s="50"/>
      <c r="I1" s="50"/>
      <c r="J1" s="50"/>
      <c r="K1" s="50"/>
      <c r="L1" s="50"/>
      <c r="M1" s="50"/>
      <c r="N1" s="50"/>
      <c r="O1" s="50"/>
      <c r="P1" s="50"/>
      <c r="Q1" s="50"/>
      <c r="R1" s="50"/>
      <c r="S1" s="50"/>
      <c r="T1" s="50"/>
      <c r="U1" s="50"/>
      <c r="V1" s="50"/>
      <c r="W1" s="50"/>
      <c r="X1" s="50"/>
      <c r="Y1" s="50"/>
      <c r="Z1" s="50"/>
      <c r="AA1" s="50"/>
    </row>
    <row r="2" spans="1:27" ht="20.100000000000001" customHeight="1">
      <c r="A2" s="39" t="s">
        <v>207</v>
      </c>
      <c r="Q2" s="39" t="s">
        <v>212</v>
      </c>
      <c r="V2" s="169" t="str">
        <f>IF(別紙1!J9=0,"",別紙1!J9)</f>
        <v/>
      </c>
      <c r="W2" s="169"/>
      <c r="X2" s="169"/>
      <c r="Y2" s="169"/>
      <c r="Z2" s="169"/>
      <c r="AA2" s="169"/>
    </row>
    <row r="3" spans="1:27" ht="20.100000000000001" customHeight="1">
      <c r="Q3" s="168" t="s">
        <v>215</v>
      </c>
      <c r="R3" s="168"/>
      <c r="S3" s="168"/>
      <c r="T3" s="168"/>
      <c r="U3" s="168"/>
      <c r="V3" s="168"/>
      <c r="W3" s="168"/>
      <c r="X3" s="168"/>
      <c r="Y3" s="168"/>
      <c r="Z3" s="168"/>
      <c r="AA3" s="168"/>
    </row>
    <row r="4" spans="1:27" ht="20.100000000000001" customHeight="1">
      <c r="Q4" s="39" t="s">
        <v>214</v>
      </c>
      <c r="R4" s="129"/>
      <c r="S4" s="128"/>
      <c r="T4" s="49" t="s">
        <v>213</v>
      </c>
      <c r="U4" s="165"/>
      <c r="V4" s="165"/>
      <c r="W4" s="39" t="s">
        <v>32</v>
      </c>
      <c r="X4" s="165"/>
      <c r="Y4" s="165"/>
      <c r="Z4" s="41" t="s">
        <v>33</v>
      </c>
    </row>
    <row r="5" spans="1:27" ht="20.100000000000001" customHeight="1">
      <c r="A5" s="178" t="s">
        <v>34</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27" ht="20.100000000000001" customHeight="1">
      <c r="A6" s="178" t="s">
        <v>35</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row>
    <row r="7" spans="1:27" ht="20.100000000000001" customHeight="1"/>
    <row r="8" spans="1:27" ht="20.100000000000001" customHeight="1">
      <c r="I8" s="175" t="s">
        <v>46</v>
      </c>
      <c r="J8" s="175"/>
      <c r="K8" s="175"/>
      <c r="L8" s="175"/>
      <c r="M8" s="176">
        <f>別紙1!J19</f>
        <v>0</v>
      </c>
      <c r="N8" s="176"/>
      <c r="O8" s="176"/>
      <c r="P8" s="176"/>
      <c r="Q8" s="176"/>
      <c r="R8" s="176"/>
      <c r="S8" s="176"/>
      <c r="T8" s="176"/>
      <c r="U8" s="176"/>
      <c r="V8" s="176"/>
      <c r="W8" s="176"/>
      <c r="X8" s="176"/>
      <c r="Y8" s="176"/>
    </row>
    <row r="9" spans="1:27" ht="20.100000000000001" customHeight="1">
      <c r="G9" s="41" t="s">
        <v>47</v>
      </c>
      <c r="I9" s="175" t="s">
        <v>48</v>
      </c>
      <c r="J9" s="175"/>
      <c r="K9" s="175"/>
      <c r="L9" s="175"/>
      <c r="M9" s="176">
        <f>別紙1!J12</f>
        <v>0</v>
      </c>
      <c r="N9" s="176"/>
      <c r="O9" s="176"/>
      <c r="P9" s="176"/>
      <c r="Q9" s="176"/>
      <c r="R9" s="176"/>
      <c r="S9" s="176"/>
      <c r="T9" s="176"/>
      <c r="U9" s="176"/>
      <c r="V9" s="176"/>
      <c r="W9" s="176"/>
      <c r="X9" s="176"/>
      <c r="Y9" s="176"/>
    </row>
    <row r="10" spans="1:27" ht="20.100000000000001" customHeight="1">
      <c r="I10" s="177" t="s">
        <v>49</v>
      </c>
      <c r="J10" s="177"/>
      <c r="K10" s="177"/>
      <c r="L10" s="177"/>
      <c r="M10" s="176" t="str">
        <f>別紙1!J17&amp;" "&amp;別紙1!J16</f>
        <v xml:space="preserve"> </v>
      </c>
      <c r="N10" s="176"/>
      <c r="O10" s="176"/>
      <c r="P10" s="176"/>
      <c r="Q10" s="176"/>
      <c r="R10" s="176"/>
      <c r="S10" s="176"/>
      <c r="T10" s="176"/>
      <c r="U10" s="176"/>
      <c r="V10" s="176"/>
      <c r="W10" s="176"/>
      <c r="X10" s="176"/>
      <c r="Y10" s="176"/>
    </row>
    <row r="11" spans="1:27" ht="20.100000000000001" customHeight="1"/>
    <row r="12" spans="1:27" ht="30" customHeight="1">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row>
    <row r="13" spans="1:27" ht="20.100000000000001" customHeight="1">
      <c r="A13" s="173" t="s">
        <v>132</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row>
    <row r="14" spans="1:27" ht="20.100000000000001" customHeight="1">
      <c r="A14" s="181" t="s">
        <v>208</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20.100000000000001" customHeight="1">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row>
    <row r="16" spans="1:27" ht="17.100000000000001" customHeight="1">
      <c r="A16" s="126"/>
      <c r="B16" s="40" t="s">
        <v>216</v>
      </c>
      <c r="C16" s="131"/>
      <c r="D16" s="39" t="s">
        <v>213</v>
      </c>
      <c r="E16" s="182"/>
      <c r="F16" s="182"/>
      <c r="G16" s="130" t="s">
        <v>217</v>
      </c>
      <c r="H16" s="182"/>
      <c r="I16" s="182"/>
      <c r="J16" s="130" t="s">
        <v>219</v>
      </c>
      <c r="K16" s="127"/>
      <c r="L16" s="127"/>
      <c r="M16" s="127"/>
      <c r="N16" s="127"/>
      <c r="O16" s="127"/>
      <c r="P16" s="183"/>
      <c r="Q16" s="183"/>
      <c r="R16" s="183"/>
      <c r="S16" s="183"/>
      <c r="T16" s="183"/>
      <c r="U16" s="183"/>
      <c r="V16" s="132" t="s">
        <v>220</v>
      </c>
      <c r="W16" s="132"/>
      <c r="X16" s="127"/>
      <c r="Y16" s="127"/>
      <c r="Z16" s="127"/>
      <c r="AA16" s="127"/>
    </row>
    <row r="17" spans="1:53" ht="17.100000000000001" customHeight="1">
      <c r="A17" s="39" t="s">
        <v>223</v>
      </c>
      <c r="E17" s="186"/>
      <c r="F17" s="186"/>
      <c r="G17" s="186"/>
      <c r="H17" s="186"/>
      <c r="I17" s="186"/>
      <c r="J17" s="186"/>
      <c r="K17" s="186"/>
      <c r="L17" s="186"/>
      <c r="M17" s="186"/>
      <c r="N17" s="186"/>
      <c r="O17" s="186"/>
      <c r="P17" s="186"/>
      <c r="Q17" s="186"/>
      <c r="R17" s="186"/>
      <c r="S17" s="186"/>
      <c r="T17" s="186"/>
      <c r="U17" s="186"/>
      <c r="V17" s="186"/>
      <c r="W17" s="186"/>
      <c r="X17" s="186"/>
      <c r="Y17" s="186"/>
      <c r="Z17" s="186"/>
    </row>
    <row r="18" spans="1:53" ht="17.100000000000001" customHeight="1">
      <c r="A18" s="49" t="s">
        <v>222</v>
      </c>
      <c r="B18" s="49"/>
      <c r="C18" s="49"/>
      <c r="D18" s="49"/>
      <c r="E18" s="49"/>
      <c r="F18" s="49"/>
      <c r="G18" s="49"/>
      <c r="H18" s="49"/>
      <c r="I18" s="49"/>
      <c r="J18" s="49"/>
      <c r="K18" s="49"/>
      <c r="L18" s="49"/>
      <c r="M18" s="49"/>
      <c r="N18" s="49"/>
      <c r="O18" s="49"/>
      <c r="P18" s="49"/>
      <c r="Q18" s="49"/>
      <c r="R18" s="49"/>
      <c r="S18" s="49"/>
      <c r="T18" s="49"/>
      <c r="U18" s="49"/>
      <c r="V18" s="49"/>
      <c r="Y18" s="184"/>
      <c r="Z18" s="184"/>
      <c r="AA18" s="49"/>
    </row>
    <row r="19" spans="1:53" s="133" customFormat="1" ht="39.950000000000003" customHeight="1">
      <c r="A19" s="185" t="s">
        <v>221</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row>
    <row r="20" spans="1:53" ht="20.100000000000001" customHeight="1">
      <c r="A20" s="181" t="s">
        <v>108</v>
      </c>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row>
    <row r="21" spans="1:53" ht="20.100000000000001" customHeight="1">
      <c r="A21" s="39" t="s">
        <v>224</v>
      </c>
    </row>
    <row r="22" spans="1:53" ht="20.100000000000001" customHeight="1">
      <c r="C22" s="39" t="s">
        <v>102</v>
      </c>
      <c r="D22" s="166"/>
      <c r="E22" s="166"/>
      <c r="F22" s="166"/>
      <c r="G22" s="166"/>
      <c r="H22" s="166"/>
      <c r="I22" s="166"/>
      <c r="J22" s="166"/>
      <c r="K22" s="135" t="s">
        <v>227</v>
      </c>
      <c r="L22" s="135" t="s">
        <v>228</v>
      </c>
      <c r="M22" s="167" t="str">
        <f>B16&amp;C16&amp;D16&amp;E16&amp;G16&amp;H16&amp;J16&amp;0&amp;P16</f>
        <v>令和年月日付け地循社協事第0</v>
      </c>
      <c r="N22" s="167"/>
      <c r="O22" s="167"/>
      <c r="P22" s="167"/>
      <c r="Q22" s="167"/>
      <c r="R22" s="167"/>
      <c r="S22" s="167"/>
      <c r="T22" s="167"/>
      <c r="U22" s="167"/>
      <c r="V22" s="167"/>
      <c r="W22" s="167"/>
      <c r="X22" s="167"/>
      <c r="Y22" s="167"/>
      <c r="Z22" s="39" t="s">
        <v>229</v>
      </c>
    </row>
    <row r="23" spans="1:53" ht="20.100000000000001" customHeight="1">
      <c r="C23" s="39" t="s">
        <v>225</v>
      </c>
      <c r="N23" s="39" t="s">
        <v>226</v>
      </c>
      <c r="O23" s="165"/>
      <c r="P23" s="165"/>
      <c r="Q23" s="165"/>
      <c r="R23" s="165"/>
      <c r="S23" s="165"/>
      <c r="T23" s="165"/>
      <c r="U23" s="165"/>
      <c r="V23" s="39" t="s">
        <v>103</v>
      </c>
      <c r="W23" s="134"/>
      <c r="X23" s="134"/>
    </row>
    <row r="24" spans="1:53" ht="20.100000000000001" customHeight="1"/>
    <row r="25" spans="1:53" ht="20.100000000000001" customHeight="1">
      <c r="A25" s="39" t="s">
        <v>233</v>
      </c>
    </row>
    <row r="26" spans="1:53" ht="20.100000000000001" customHeight="1">
      <c r="C26" s="136" t="s">
        <v>234</v>
      </c>
    </row>
    <row r="27" spans="1:53" ht="20.100000000000001" customHeight="1">
      <c r="C27" s="136"/>
    </row>
    <row r="28" spans="1:53" ht="20.100000000000001" customHeight="1">
      <c r="A28" s="39" t="s">
        <v>235</v>
      </c>
    </row>
    <row r="29" spans="1:53" ht="20.100000000000001" customHeight="1">
      <c r="C29" s="39" t="s">
        <v>236</v>
      </c>
      <c r="P29" s="42"/>
      <c r="Q29" s="42"/>
      <c r="R29" s="42"/>
      <c r="S29" s="42"/>
      <c r="T29" s="42"/>
      <c r="U29" s="42"/>
      <c r="V29" s="42"/>
      <c r="W29" s="42"/>
      <c r="X29" s="42"/>
      <c r="Y29" s="42"/>
      <c r="Z29" s="42"/>
    </row>
    <row r="30" spans="1:53" ht="20.100000000000001" customHeight="1">
      <c r="P30" s="43"/>
      <c r="Q30" s="43"/>
      <c r="R30" s="43"/>
      <c r="S30" s="43"/>
      <c r="T30" s="43"/>
      <c r="U30" s="43"/>
      <c r="V30" s="43"/>
      <c r="W30" s="43"/>
      <c r="X30" s="43"/>
      <c r="Y30" s="43"/>
      <c r="Z30" s="43"/>
      <c r="BA30" s="44"/>
    </row>
    <row r="31" spans="1:53" ht="20.100000000000001" customHeight="1">
      <c r="A31" s="39" t="s">
        <v>237</v>
      </c>
      <c r="P31" s="43"/>
      <c r="Q31" s="43"/>
      <c r="R31" s="43"/>
      <c r="S31" s="43"/>
      <c r="T31" s="43"/>
      <c r="U31" s="43"/>
      <c r="V31" s="43"/>
      <c r="W31" s="43"/>
      <c r="X31" s="43"/>
      <c r="Y31" s="43"/>
      <c r="Z31" s="43"/>
      <c r="BA31" s="44"/>
    </row>
    <row r="32" spans="1:53" ht="20.100000000000001" customHeight="1">
      <c r="C32" s="39" t="s">
        <v>216</v>
      </c>
      <c r="E32" s="138"/>
      <c r="F32" s="39" t="s">
        <v>213</v>
      </c>
      <c r="G32" s="165"/>
      <c r="H32" s="165"/>
      <c r="I32" s="39" t="s">
        <v>217</v>
      </c>
      <c r="J32" s="165"/>
      <c r="K32" s="165"/>
      <c r="L32" s="137" t="s">
        <v>218</v>
      </c>
      <c r="M32" s="137" t="s">
        <v>270</v>
      </c>
      <c r="N32" s="39" t="s">
        <v>271</v>
      </c>
      <c r="O32" s="137"/>
      <c r="P32" s="139"/>
      <c r="Q32" s="39" t="s">
        <v>213</v>
      </c>
      <c r="R32" s="172"/>
      <c r="S32" s="172"/>
      <c r="T32" s="39" t="s">
        <v>217</v>
      </c>
      <c r="U32" s="165"/>
      <c r="V32" s="165"/>
      <c r="W32" s="43" t="s">
        <v>218</v>
      </c>
      <c r="X32" s="43"/>
      <c r="Y32" s="43"/>
      <c r="Z32" s="43"/>
      <c r="BA32" s="133"/>
    </row>
    <row r="33" spans="1:53" s="44" customFormat="1" ht="20.100000000000001" customHeight="1">
      <c r="A33" s="39"/>
      <c r="B33" s="39"/>
      <c r="C33" s="39"/>
      <c r="D33" s="39"/>
      <c r="E33" s="39"/>
      <c r="F33" s="39"/>
      <c r="G33" s="39"/>
      <c r="H33" s="39"/>
      <c r="I33" s="39"/>
      <c r="J33" s="39"/>
      <c r="K33" s="39"/>
      <c r="L33" s="39"/>
      <c r="M33" s="39"/>
      <c r="N33" s="39"/>
      <c r="O33" s="39"/>
      <c r="P33" s="43"/>
      <c r="Q33" s="43"/>
      <c r="R33" s="43"/>
      <c r="S33" s="43"/>
      <c r="T33" s="43"/>
      <c r="U33" s="43"/>
      <c r="V33" s="43"/>
      <c r="W33" s="43"/>
      <c r="X33" s="43"/>
      <c r="Y33" s="43"/>
      <c r="Z33" s="43"/>
      <c r="AA33" s="39"/>
      <c r="BA33" s="39"/>
    </row>
    <row r="34" spans="1:53" s="44" customFormat="1" ht="20.100000000000001" customHeight="1">
      <c r="A34" s="39" t="s">
        <v>104</v>
      </c>
      <c r="B34" s="39"/>
      <c r="C34" s="39"/>
      <c r="D34" s="39"/>
      <c r="E34" s="39"/>
      <c r="F34" s="39"/>
      <c r="G34" s="39"/>
      <c r="H34" s="39"/>
      <c r="I34" s="39"/>
      <c r="J34" s="39"/>
      <c r="K34" s="39"/>
      <c r="L34" s="39"/>
      <c r="M34" s="39"/>
      <c r="N34" s="39"/>
      <c r="O34" s="39"/>
      <c r="P34" s="45"/>
      <c r="Q34" s="45"/>
      <c r="R34" s="45"/>
      <c r="S34" s="45"/>
      <c r="T34" s="45"/>
      <c r="U34" s="45"/>
      <c r="V34" s="45"/>
      <c r="W34" s="45"/>
      <c r="X34" s="45"/>
      <c r="Y34" s="45"/>
      <c r="Z34" s="45"/>
      <c r="AA34" s="39"/>
      <c r="BA34" s="39"/>
    </row>
    <row r="35" spans="1:53" s="44" customFormat="1" ht="18.95" customHeight="1">
      <c r="A35" s="39"/>
      <c r="C35" s="39" t="s">
        <v>230</v>
      </c>
      <c r="D35" s="39"/>
      <c r="E35" s="39"/>
      <c r="F35" s="39"/>
      <c r="G35" s="39"/>
      <c r="H35" s="39"/>
      <c r="I35" s="39"/>
      <c r="J35" s="39"/>
      <c r="K35" s="39"/>
      <c r="L35" s="39"/>
      <c r="M35" s="46"/>
      <c r="N35" s="170" t="s">
        <v>105</v>
      </c>
      <c r="O35" s="170"/>
      <c r="P35" s="170"/>
      <c r="Q35" s="170"/>
      <c r="R35" s="171">
        <f>別紙1!J23</f>
        <v>0</v>
      </c>
      <c r="S35" s="171"/>
      <c r="T35" s="171"/>
      <c r="U35" s="171"/>
      <c r="V35" s="171"/>
      <c r="W35" s="171"/>
      <c r="X35" s="171"/>
      <c r="Y35" s="171"/>
      <c r="Z35" s="171"/>
      <c r="AA35" s="171"/>
      <c r="BA35" s="39"/>
    </row>
    <row r="36" spans="1:53" s="44" customFormat="1" ht="18.95" customHeight="1">
      <c r="A36" s="39"/>
      <c r="B36" s="49"/>
      <c r="C36" s="49"/>
      <c r="D36" s="49"/>
      <c r="E36" s="49"/>
      <c r="F36" s="49"/>
      <c r="G36" s="49"/>
      <c r="H36" s="49"/>
      <c r="I36" s="49"/>
      <c r="J36" s="49"/>
      <c r="K36" s="49"/>
      <c r="L36" s="49"/>
      <c r="M36" s="46"/>
      <c r="N36" s="170" t="s">
        <v>111</v>
      </c>
      <c r="O36" s="170"/>
      <c r="P36" s="170"/>
      <c r="Q36" s="170"/>
      <c r="R36" s="171">
        <f>別紙1!J24</f>
        <v>0</v>
      </c>
      <c r="S36" s="171"/>
      <c r="T36" s="171"/>
      <c r="U36" s="171"/>
      <c r="V36" s="171"/>
      <c r="W36" s="171"/>
      <c r="X36" s="171"/>
      <c r="Y36" s="171"/>
      <c r="Z36" s="171"/>
      <c r="AA36" s="171"/>
      <c r="BA36" s="39"/>
    </row>
    <row r="37" spans="1:53" s="44" customFormat="1" ht="18.95" customHeight="1">
      <c r="A37" s="39"/>
      <c r="B37" s="39"/>
      <c r="C37" s="39"/>
      <c r="D37" s="39"/>
      <c r="E37" s="39"/>
      <c r="F37" s="39"/>
      <c r="G37" s="39"/>
      <c r="H37" s="39"/>
      <c r="I37" s="39"/>
      <c r="J37" s="39"/>
      <c r="K37" s="39"/>
      <c r="L37" s="39"/>
      <c r="M37" s="39"/>
      <c r="N37" s="170" t="s">
        <v>110</v>
      </c>
      <c r="O37" s="170"/>
      <c r="P37" s="170"/>
      <c r="Q37" s="170"/>
      <c r="R37" s="171">
        <f>別紙1!J22:J22</f>
        <v>0</v>
      </c>
      <c r="S37" s="171"/>
      <c r="T37" s="171"/>
      <c r="U37" s="171"/>
      <c r="V37" s="171"/>
      <c r="W37" s="171"/>
      <c r="X37" s="171"/>
      <c r="Y37" s="171"/>
      <c r="Z37" s="171"/>
      <c r="AA37" s="171"/>
      <c r="BA37" s="39"/>
    </row>
    <row r="38" spans="1:53" ht="18.95" customHeight="1">
      <c r="C38" s="39" t="s">
        <v>231</v>
      </c>
      <c r="M38" s="46"/>
      <c r="N38" s="170" t="s">
        <v>105</v>
      </c>
      <c r="O38" s="170"/>
      <c r="P38" s="170"/>
      <c r="Q38" s="170"/>
      <c r="R38" s="171">
        <f>別紙1!J30</f>
        <v>0</v>
      </c>
      <c r="S38" s="171"/>
      <c r="T38" s="171"/>
      <c r="U38" s="171"/>
      <c r="V38" s="171"/>
      <c r="W38" s="171"/>
      <c r="X38" s="171"/>
      <c r="Y38" s="171"/>
      <c r="Z38" s="171"/>
      <c r="AA38" s="171"/>
    </row>
    <row r="39" spans="1:53" ht="18.95" customHeight="1">
      <c r="B39" s="49"/>
      <c r="C39" s="49"/>
      <c r="D39" s="49"/>
      <c r="E39" s="49"/>
      <c r="F39" s="49"/>
      <c r="G39" s="49"/>
      <c r="H39" s="49"/>
      <c r="I39" s="49"/>
      <c r="J39" s="49"/>
      <c r="K39" s="49"/>
      <c r="L39" s="49"/>
      <c r="M39" s="46"/>
      <c r="N39" s="170" t="s">
        <v>111</v>
      </c>
      <c r="O39" s="170"/>
      <c r="P39" s="170"/>
      <c r="Q39" s="170"/>
      <c r="R39" s="171">
        <f>別紙1!J31</f>
        <v>0</v>
      </c>
      <c r="S39" s="171"/>
      <c r="T39" s="171"/>
      <c r="U39" s="171"/>
      <c r="V39" s="171"/>
      <c r="W39" s="171"/>
      <c r="X39" s="171"/>
      <c r="Y39" s="171"/>
      <c r="Z39" s="171"/>
      <c r="AA39" s="171"/>
    </row>
    <row r="40" spans="1:53" ht="18.95" customHeight="1">
      <c r="N40" s="170" t="s">
        <v>110</v>
      </c>
      <c r="O40" s="170"/>
      <c r="P40" s="170"/>
      <c r="Q40" s="170"/>
      <c r="R40" s="171">
        <f>別紙1!J29</f>
        <v>0</v>
      </c>
      <c r="S40" s="171"/>
      <c r="T40" s="171"/>
      <c r="U40" s="171"/>
      <c r="V40" s="171"/>
      <c r="W40" s="171"/>
      <c r="X40" s="171"/>
      <c r="Y40" s="171"/>
      <c r="Z40" s="171"/>
      <c r="AA40" s="171"/>
    </row>
    <row r="41" spans="1:53" ht="18.95" customHeight="1">
      <c r="C41" s="39" t="s">
        <v>232</v>
      </c>
      <c r="M41" s="46"/>
      <c r="N41" s="170" t="s">
        <v>106</v>
      </c>
      <c r="O41" s="170"/>
      <c r="P41" s="170"/>
      <c r="Q41" s="170"/>
      <c r="R41" s="171">
        <f>別紙1!J34</f>
        <v>0</v>
      </c>
      <c r="S41" s="171"/>
      <c r="T41" s="171"/>
      <c r="U41" s="171"/>
      <c r="V41" s="171"/>
      <c r="W41" s="171"/>
      <c r="X41" s="171"/>
      <c r="Y41" s="171"/>
      <c r="Z41" s="171"/>
      <c r="AA41" s="171"/>
    </row>
    <row r="42" spans="1:53" ht="18.95" customHeight="1">
      <c r="N42" s="170" t="s">
        <v>107</v>
      </c>
      <c r="O42" s="170"/>
      <c r="P42" s="170"/>
      <c r="Q42" s="170"/>
      <c r="R42" s="171">
        <f>別紙1!J35</f>
        <v>0</v>
      </c>
      <c r="S42" s="171"/>
      <c r="T42" s="171"/>
      <c r="U42" s="171"/>
      <c r="V42" s="171"/>
      <c r="W42" s="171"/>
      <c r="X42" s="171"/>
      <c r="Y42" s="171"/>
      <c r="Z42" s="171"/>
      <c r="AA42" s="171"/>
    </row>
    <row r="43" spans="1:53" ht="50.1" customHeight="1"/>
    <row r="44" spans="1:53" ht="20.100000000000001" customHeight="1">
      <c r="A44" s="39" t="s">
        <v>238</v>
      </c>
      <c r="P44" s="45"/>
      <c r="Q44" s="45"/>
      <c r="R44" s="45"/>
      <c r="S44" s="45"/>
      <c r="T44" s="45"/>
      <c r="U44" s="45"/>
      <c r="V44" s="45"/>
      <c r="W44" s="45"/>
      <c r="X44" s="45"/>
      <c r="Y44" s="45"/>
      <c r="Z44" s="45"/>
    </row>
    <row r="45" spans="1:53" ht="20.100000000000001" customHeight="1">
      <c r="C45" s="39" t="s">
        <v>239</v>
      </c>
    </row>
    <row r="46" spans="1:53" ht="20.100000000000001" customHeight="1">
      <c r="C46" s="39" t="s">
        <v>240</v>
      </c>
    </row>
    <row r="47" spans="1:53" ht="20.100000000000001" customHeight="1"/>
    <row r="48" spans="1:53" ht="30" customHeight="1">
      <c r="A48" s="44"/>
      <c r="B48" s="47" t="s">
        <v>50</v>
      </c>
      <c r="C48" s="47">
        <v>1</v>
      </c>
      <c r="D48" s="179" t="s">
        <v>241</v>
      </c>
      <c r="E48" s="179"/>
      <c r="F48" s="179"/>
      <c r="G48" s="179"/>
      <c r="H48" s="179"/>
      <c r="I48" s="179"/>
      <c r="J48" s="179"/>
      <c r="K48" s="179"/>
      <c r="L48" s="179"/>
      <c r="M48" s="179"/>
      <c r="N48" s="179"/>
      <c r="O48" s="179"/>
      <c r="P48" s="179"/>
      <c r="Q48" s="179"/>
      <c r="R48" s="179"/>
      <c r="S48" s="179"/>
      <c r="T48" s="179"/>
      <c r="U48" s="179"/>
      <c r="V48" s="179"/>
      <c r="W48" s="179"/>
      <c r="X48" s="179"/>
      <c r="Y48" s="179"/>
      <c r="Z48" s="179"/>
      <c r="AA48" s="44"/>
    </row>
    <row r="49" spans="1:27" ht="30" customHeight="1">
      <c r="A49" s="44"/>
      <c r="B49" s="44"/>
      <c r="C49" s="47">
        <v>2</v>
      </c>
      <c r="D49" s="179" t="s">
        <v>242</v>
      </c>
      <c r="E49" s="179"/>
      <c r="F49" s="179"/>
      <c r="G49" s="179"/>
      <c r="H49" s="179"/>
      <c r="I49" s="179"/>
      <c r="J49" s="179"/>
      <c r="K49" s="179"/>
      <c r="L49" s="179"/>
      <c r="M49" s="179"/>
      <c r="N49" s="179"/>
      <c r="O49" s="179"/>
      <c r="P49" s="179"/>
      <c r="Q49" s="179"/>
      <c r="R49" s="179"/>
      <c r="S49" s="179"/>
      <c r="T49" s="179"/>
      <c r="U49" s="179"/>
      <c r="V49" s="179"/>
      <c r="W49" s="179"/>
      <c r="X49" s="179"/>
      <c r="Y49" s="179"/>
      <c r="Z49" s="179"/>
      <c r="AA49" s="44"/>
    </row>
    <row r="50" spans="1:27" ht="20.100000000000001" customHeight="1">
      <c r="A50" s="44"/>
      <c r="B50" s="49"/>
      <c r="C50" s="4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44"/>
    </row>
    <row r="51" spans="1:27" ht="18.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7" spans="1:27" ht="18.75" customHeight="1">
      <c r="B57" s="48"/>
    </row>
    <row r="58" spans="1:27" ht="18.75" customHeight="1">
      <c r="B58" s="48"/>
    </row>
  </sheetData>
  <sheetProtection sheet="1" selectLockedCells="1"/>
  <mergeCells count="47">
    <mergeCell ref="I8:L8"/>
    <mergeCell ref="M8:Y8"/>
    <mergeCell ref="A12:AA12"/>
    <mergeCell ref="A20:AA20"/>
    <mergeCell ref="A14:AA14"/>
    <mergeCell ref="E16:F16"/>
    <mergeCell ref="H16:I16"/>
    <mergeCell ref="P16:U16"/>
    <mergeCell ref="Y18:Z18"/>
    <mergeCell ref="A19:AA19"/>
    <mergeCell ref="E17:Z17"/>
    <mergeCell ref="D48:Z48"/>
    <mergeCell ref="D49:Z49"/>
    <mergeCell ref="N41:Q41"/>
    <mergeCell ref="R41:AA41"/>
    <mergeCell ref="N42:Q42"/>
    <mergeCell ref="R42:AA42"/>
    <mergeCell ref="N39:Q39"/>
    <mergeCell ref="N40:Q40"/>
    <mergeCell ref="R40:AA40"/>
    <mergeCell ref="N37:Q37"/>
    <mergeCell ref="R37:AA37"/>
    <mergeCell ref="R39:AA39"/>
    <mergeCell ref="N38:Q38"/>
    <mergeCell ref="R38:AA38"/>
    <mergeCell ref="U4:V4"/>
    <mergeCell ref="X4:Y4"/>
    <mergeCell ref="Q3:AA3"/>
    <mergeCell ref="V2:AA2"/>
    <mergeCell ref="N36:Q36"/>
    <mergeCell ref="R36:AA36"/>
    <mergeCell ref="R32:S32"/>
    <mergeCell ref="N35:Q35"/>
    <mergeCell ref="R35:AA35"/>
    <mergeCell ref="A13:AA13"/>
    <mergeCell ref="I9:L9"/>
    <mergeCell ref="M9:Y9"/>
    <mergeCell ref="I10:L10"/>
    <mergeCell ref="M10:Y10"/>
    <mergeCell ref="A5:AA5"/>
    <mergeCell ref="A6:AA6"/>
    <mergeCell ref="G32:H32"/>
    <mergeCell ref="J32:K32"/>
    <mergeCell ref="U32:V32"/>
    <mergeCell ref="D22:J22"/>
    <mergeCell ref="M22:Y22"/>
    <mergeCell ref="O23:U23"/>
  </mergeCells>
  <phoneticPr fontId="10"/>
  <conditionalFormatting sqref="A12">
    <cfRule type="expression" dxfId="14" priority="15" stopIfTrue="1">
      <formula>$A$12=""</formula>
    </cfRule>
  </conditionalFormatting>
  <conditionalFormatting sqref="C16 E16 H16 P16">
    <cfRule type="containsBlanks" dxfId="13" priority="6">
      <formula>LEN(TRIM(C16))=0</formula>
    </cfRule>
  </conditionalFormatting>
  <conditionalFormatting sqref="D22:J22 O23">
    <cfRule type="containsBlanks" dxfId="12" priority="2">
      <formula>LEN(TRIM(D22))=0</formula>
    </cfRule>
  </conditionalFormatting>
  <conditionalFormatting sqref="E32 G32 J32 P32 R32 U32">
    <cfRule type="containsBlanks" dxfId="11" priority="1">
      <formula>LEN(TRIM(E32))=0</formula>
    </cfRule>
  </conditionalFormatting>
  <conditionalFormatting sqref="E17:Z17">
    <cfRule type="expression" dxfId="10" priority="3">
      <formula>$E$17=""</formula>
    </cfRule>
  </conditionalFormatting>
  <conditionalFormatting sqref="Q3:AA3">
    <cfRule type="containsBlanks" dxfId="9" priority="7" stopIfTrue="1">
      <formula>LEN(TRIM(Q3))=0</formula>
    </cfRule>
    <cfRule type="cellIs" dxfId="8" priority="8" stopIfTrue="1" operator="equal">
      <formula>"番　　　　　号"</formula>
    </cfRule>
  </conditionalFormatting>
  <conditionalFormatting sqref="R39">
    <cfRule type="containsBlanks" dxfId="7" priority="21" stopIfTrue="1">
      <formula>LEN(TRIM(R39))=0</formula>
    </cfRule>
  </conditionalFormatting>
  <conditionalFormatting sqref="R35:AA38">
    <cfRule type="containsBlanks" dxfId="6" priority="16" stopIfTrue="1">
      <formula>LEN(TRIM(R35))=0</formula>
    </cfRule>
  </conditionalFormatting>
  <conditionalFormatting sqref="R40:AA42">
    <cfRule type="containsBlanks" dxfId="5" priority="20" stopIfTrue="1">
      <formula>LEN(TRIM(R40))=0</formula>
    </cfRule>
  </conditionalFormatting>
  <conditionalFormatting sqref="S4">
    <cfRule type="containsBlanks" dxfId="4" priority="9" stopIfTrue="1">
      <formula>LEN(TRIM(S4))=0</formula>
    </cfRule>
  </conditionalFormatting>
  <conditionalFormatting sqref="U4:V4 X4:Y4">
    <cfRule type="containsBlanks" dxfId="3" priority="14" stopIfTrue="1">
      <formula>LEN(TRIM(U4))=0</formula>
    </cfRule>
  </conditionalFormatting>
  <conditionalFormatting sqref="Y18:Z18">
    <cfRule type="expression" dxfId="2" priority="4">
      <formula>$Y$18=""</formula>
    </cfRule>
  </conditionalFormatting>
  <dataValidations count="2">
    <dataValidation type="list" allowBlank="1" showInputMessage="1" showErrorMessage="1" sqref="Y18:Z18" xr:uid="{00000000-0002-0000-0100-000000000000}">
      <formula1>"完了,中止,廃止"</formula1>
    </dataValidation>
    <dataValidation type="list" allowBlank="1" showInputMessage="1" showErrorMessage="1" sqref="E17:Z17" xr:uid="{00000000-0002-0000-0100-000001000000}">
      <formula1>"環境配慮行動普及促進事業費補助金,二酸化炭素排出抑制対策事業費等補助金,環境配慮行動普及促進事業費補助金及び二酸化炭素排出抑制対策事業費等補助金"</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50" max="2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data!$B$6:$G$6</xm:f>
          </x14:formula1>
          <xm:sqref>A12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29"/>
  <sheetViews>
    <sheetView showGridLines="0" view="pageBreakPreview" zoomScaleNormal="75" zoomScaleSheetLayoutView="100" workbookViewId="0">
      <selection activeCell="J9" sqref="J9:M9"/>
    </sheetView>
  </sheetViews>
  <sheetFormatPr defaultColWidth="9" defaultRowHeight="11.25"/>
  <cols>
    <col min="1" max="1" width="2.625" style="77" customWidth="1"/>
    <col min="2" max="9" width="2.625" style="94" customWidth="1"/>
    <col min="10" max="10" width="5.625" style="88" customWidth="1"/>
    <col min="11" max="11" width="35.625" style="88" customWidth="1"/>
    <col min="12" max="13" width="10.625" style="88" customWidth="1"/>
    <col min="14" max="14" width="80.625" style="77" customWidth="1"/>
    <col min="15" max="16384" width="9" style="77"/>
  </cols>
  <sheetData>
    <row r="1" spans="1:14" ht="18" customHeight="1">
      <c r="A1" s="102" t="s">
        <v>140</v>
      </c>
    </row>
    <row r="2" spans="1:14" s="97" customFormat="1" ht="18" customHeight="1">
      <c r="A2" s="102" t="s">
        <v>137</v>
      </c>
      <c r="B2" s="100"/>
      <c r="C2" s="99"/>
      <c r="D2" s="99"/>
      <c r="E2" s="99"/>
      <c r="F2" s="99"/>
      <c r="G2" s="99"/>
      <c r="H2" s="99"/>
      <c r="I2" s="99"/>
      <c r="J2" s="99"/>
      <c r="K2" s="99"/>
      <c r="L2" s="99"/>
      <c r="M2" s="99"/>
      <c r="N2" s="99"/>
    </row>
    <row r="3" spans="1:14" s="98" customFormat="1" ht="18" customHeight="1">
      <c r="A3" s="102" t="s">
        <v>138</v>
      </c>
      <c r="B3" s="100"/>
      <c r="C3" s="99"/>
      <c r="D3" s="99"/>
      <c r="E3" s="99"/>
      <c r="F3" s="99"/>
      <c r="G3" s="99"/>
      <c r="H3" s="99"/>
      <c r="I3" s="99"/>
      <c r="J3" s="99"/>
      <c r="K3" s="99"/>
      <c r="L3" s="99"/>
      <c r="M3" s="99"/>
      <c r="N3" s="99"/>
    </row>
    <row r="4" spans="1:14" s="98" customFormat="1" ht="18" customHeight="1">
      <c r="A4" s="102" t="s">
        <v>136</v>
      </c>
      <c r="B4" s="100"/>
      <c r="C4" s="99"/>
      <c r="D4" s="99"/>
      <c r="E4" s="99"/>
      <c r="F4" s="99"/>
      <c r="G4" s="99"/>
      <c r="H4" s="99"/>
      <c r="I4" s="99"/>
      <c r="J4" s="99"/>
      <c r="K4" s="99"/>
      <c r="L4" s="99"/>
      <c r="M4" s="99"/>
      <c r="N4" s="99"/>
    </row>
    <row r="5" spans="1:14" s="97" customFormat="1" ht="18" customHeight="1">
      <c r="A5" s="102" t="s">
        <v>139</v>
      </c>
      <c r="B5" s="100"/>
      <c r="C5" s="99"/>
      <c r="D5" s="99"/>
      <c r="E5" s="99"/>
      <c r="F5" s="99"/>
      <c r="G5" s="99"/>
      <c r="H5" s="99"/>
      <c r="I5" s="99"/>
      <c r="J5" s="99"/>
      <c r="K5" s="99"/>
      <c r="L5" s="99"/>
      <c r="M5" s="99"/>
      <c r="N5" s="99"/>
    </row>
    <row r="6" spans="1:14" ht="18.95" customHeight="1">
      <c r="A6" s="75" t="s">
        <v>88</v>
      </c>
      <c r="B6" s="75"/>
      <c r="C6" s="75"/>
      <c r="D6" s="75"/>
      <c r="E6" s="75"/>
      <c r="F6" s="75"/>
      <c r="G6" s="75"/>
      <c r="H6" s="75"/>
      <c r="I6" s="75"/>
      <c r="J6" s="76"/>
      <c r="K6" s="76"/>
      <c r="L6" s="76"/>
      <c r="M6" s="76"/>
      <c r="N6" s="95"/>
    </row>
    <row r="7" spans="1:14" ht="18.95" customHeight="1" thickBot="1">
      <c r="A7" s="332" t="s">
        <v>62</v>
      </c>
      <c r="B7" s="332"/>
      <c r="C7" s="332"/>
      <c r="D7" s="332"/>
      <c r="E7" s="332"/>
      <c r="F7" s="332"/>
      <c r="G7" s="332"/>
      <c r="H7" s="332"/>
      <c r="I7" s="332"/>
      <c r="J7" s="332"/>
      <c r="K7" s="332"/>
      <c r="L7" s="332"/>
      <c r="M7" s="332"/>
      <c r="N7" s="96"/>
    </row>
    <row r="8" spans="1:14" ht="18.95" customHeight="1" thickBot="1">
      <c r="A8" s="334" t="s">
        <v>22</v>
      </c>
      <c r="B8" s="335"/>
      <c r="C8" s="335"/>
      <c r="D8" s="335"/>
      <c r="E8" s="335"/>
      <c r="F8" s="335"/>
      <c r="G8" s="335"/>
      <c r="H8" s="335"/>
      <c r="I8" s="335"/>
      <c r="J8" s="338" t="s">
        <v>144</v>
      </c>
      <c r="K8" s="339"/>
      <c r="L8" s="339"/>
      <c r="M8" s="339"/>
      <c r="N8" s="78" t="s">
        <v>31</v>
      </c>
    </row>
    <row r="9" spans="1:14" ht="18" customHeight="1">
      <c r="A9" s="340" t="s">
        <v>135</v>
      </c>
      <c r="B9" s="341"/>
      <c r="C9" s="341"/>
      <c r="D9" s="341"/>
      <c r="E9" s="341"/>
      <c r="F9" s="341"/>
      <c r="G9" s="341"/>
      <c r="H9" s="341"/>
      <c r="I9" s="341"/>
      <c r="J9" s="328"/>
      <c r="K9" s="329"/>
      <c r="L9" s="329"/>
      <c r="M9" s="329"/>
      <c r="N9" s="79" t="s">
        <v>243</v>
      </c>
    </row>
    <row r="10" spans="1:14" ht="18" customHeight="1">
      <c r="A10" s="333" t="s">
        <v>76</v>
      </c>
      <c r="B10" s="279"/>
      <c r="C10" s="279"/>
      <c r="D10" s="279"/>
      <c r="E10" s="279"/>
      <c r="F10" s="279"/>
      <c r="G10" s="279"/>
      <c r="H10" s="279"/>
      <c r="I10" s="280"/>
      <c r="J10" s="198"/>
      <c r="K10" s="199"/>
      <c r="L10" s="199"/>
      <c r="M10" s="200"/>
      <c r="N10" s="80" t="s">
        <v>151</v>
      </c>
    </row>
    <row r="11" spans="1:14" ht="18" customHeight="1">
      <c r="A11" s="251" t="s">
        <v>23</v>
      </c>
      <c r="B11" s="278"/>
      <c r="C11" s="278"/>
      <c r="D11" s="278"/>
      <c r="E11" s="278"/>
      <c r="F11" s="278"/>
      <c r="G11" s="278"/>
      <c r="H11" s="278"/>
      <c r="I11" s="278"/>
      <c r="J11" s="330"/>
      <c r="K11" s="331"/>
      <c r="L11" s="331"/>
      <c r="M11" s="331"/>
      <c r="N11" s="80" t="s">
        <v>244</v>
      </c>
    </row>
    <row r="12" spans="1:14" ht="30" customHeight="1">
      <c r="A12" s="336" t="s">
        <v>53</v>
      </c>
      <c r="B12" s="337"/>
      <c r="C12" s="337"/>
      <c r="D12" s="337"/>
      <c r="E12" s="337"/>
      <c r="F12" s="337"/>
      <c r="G12" s="337"/>
      <c r="H12" s="337"/>
      <c r="I12" s="337"/>
      <c r="J12" s="218"/>
      <c r="K12" s="219"/>
      <c r="L12" s="219"/>
      <c r="M12" s="220"/>
      <c r="N12" s="80" t="s">
        <v>152</v>
      </c>
    </row>
    <row r="13" spans="1:14" ht="18" customHeight="1">
      <c r="A13" s="81" t="s">
        <v>54</v>
      </c>
      <c r="B13" s="82"/>
      <c r="C13" s="82"/>
      <c r="D13" s="83"/>
      <c r="E13" s="83"/>
      <c r="F13" s="83"/>
      <c r="G13" s="83"/>
      <c r="H13" s="83"/>
      <c r="I13" s="84"/>
      <c r="J13" s="198"/>
      <c r="K13" s="199"/>
      <c r="L13" s="199"/>
      <c r="M13" s="200"/>
      <c r="N13" s="85" t="s">
        <v>153</v>
      </c>
    </row>
    <row r="14" spans="1:14" ht="18" customHeight="1">
      <c r="A14" s="81" t="s">
        <v>55</v>
      </c>
      <c r="B14" s="82"/>
      <c r="C14" s="82"/>
      <c r="D14" s="83"/>
      <c r="E14" s="83"/>
      <c r="F14" s="83"/>
      <c r="G14" s="83"/>
      <c r="H14" s="83"/>
      <c r="I14" s="84"/>
      <c r="J14" s="198"/>
      <c r="K14" s="199"/>
      <c r="L14" s="199"/>
      <c r="M14" s="200"/>
      <c r="N14" s="85" t="s">
        <v>153</v>
      </c>
    </row>
    <row r="15" spans="1:14" ht="30" customHeight="1">
      <c r="A15" s="81" t="s">
        <v>56</v>
      </c>
      <c r="B15" s="82"/>
      <c r="C15" s="82"/>
      <c r="D15" s="83"/>
      <c r="E15" s="83"/>
      <c r="F15" s="83"/>
      <c r="G15" s="83"/>
      <c r="H15" s="83"/>
      <c r="I15" s="84"/>
      <c r="J15" s="309"/>
      <c r="K15" s="310"/>
      <c r="L15" s="310"/>
      <c r="M15" s="311"/>
      <c r="N15" s="85" t="s">
        <v>154</v>
      </c>
    </row>
    <row r="16" spans="1:14" ht="18" customHeight="1">
      <c r="A16" s="345" t="s">
        <v>68</v>
      </c>
      <c r="B16" s="312" t="s">
        <v>24</v>
      </c>
      <c r="C16" s="313"/>
      <c r="D16" s="349" t="s">
        <v>26</v>
      </c>
      <c r="E16" s="349"/>
      <c r="F16" s="349"/>
      <c r="G16" s="349"/>
      <c r="H16" s="349"/>
      <c r="I16" s="349"/>
      <c r="J16" s="189"/>
      <c r="K16" s="190"/>
      <c r="L16" s="190"/>
      <c r="M16" s="191"/>
      <c r="N16" s="348" t="s">
        <v>155</v>
      </c>
    </row>
    <row r="17" spans="1:14" ht="18" customHeight="1">
      <c r="A17" s="346"/>
      <c r="B17" s="312"/>
      <c r="C17" s="313"/>
      <c r="D17" s="227" t="s">
        <v>18</v>
      </c>
      <c r="E17" s="227"/>
      <c r="F17" s="227"/>
      <c r="G17" s="227"/>
      <c r="H17" s="227"/>
      <c r="I17" s="227"/>
      <c r="J17" s="239"/>
      <c r="K17" s="240"/>
      <c r="L17" s="240"/>
      <c r="M17" s="241"/>
      <c r="N17" s="187"/>
    </row>
    <row r="18" spans="1:14" ht="18" customHeight="1">
      <c r="A18" s="346"/>
      <c r="B18" s="312"/>
      <c r="C18" s="313"/>
      <c r="D18" s="227" t="s">
        <v>25</v>
      </c>
      <c r="E18" s="227"/>
      <c r="F18" s="227"/>
      <c r="G18" s="227"/>
      <c r="H18" s="227"/>
      <c r="I18" s="227"/>
      <c r="J18" s="195"/>
      <c r="K18" s="196"/>
      <c r="L18" s="196"/>
      <c r="M18" s="197"/>
      <c r="N18" s="187"/>
    </row>
    <row r="19" spans="1:14" ht="18" customHeight="1">
      <c r="A19" s="346"/>
      <c r="B19" s="312"/>
      <c r="C19" s="313"/>
      <c r="D19" s="227" t="s">
        <v>13</v>
      </c>
      <c r="E19" s="227"/>
      <c r="F19" s="227"/>
      <c r="G19" s="227"/>
      <c r="H19" s="227"/>
      <c r="I19" s="227"/>
      <c r="J19" s="215"/>
      <c r="K19" s="216"/>
      <c r="L19" s="216"/>
      <c r="M19" s="217"/>
      <c r="N19" s="187"/>
    </row>
    <row r="20" spans="1:14" ht="18" customHeight="1">
      <c r="A20" s="346"/>
      <c r="B20" s="312"/>
      <c r="C20" s="313"/>
      <c r="D20" s="227" t="s">
        <v>11</v>
      </c>
      <c r="E20" s="227"/>
      <c r="F20" s="227"/>
      <c r="G20" s="227"/>
      <c r="H20" s="227"/>
      <c r="I20" s="227"/>
      <c r="J20" s="192"/>
      <c r="K20" s="193"/>
      <c r="L20" s="193"/>
      <c r="M20" s="194"/>
      <c r="N20" s="187"/>
    </row>
    <row r="21" spans="1:14" ht="18" customHeight="1">
      <c r="A21" s="346"/>
      <c r="B21" s="314"/>
      <c r="C21" s="315"/>
      <c r="D21" s="327" t="s">
        <v>19</v>
      </c>
      <c r="E21" s="327"/>
      <c r="F21" s="327"/>
      <c r="G21" s="327"/>
      <c r="H21" s="327"/>
      <c r="I21" s="327"/>
      <c r="J21" s="351"/>
      <c r="K21" s="352"/>
      <c r="L21" s="352"/>
      <c r="M21" s="353"/>
      <c r="N21" s="188"/>
    </row>
    <row r="22" spans="1:14" ht="18" customHeight="1">
      <c r="A22" s="346"/>
      <c r="B22" s="357" t="s">
        <v>109</v>
      </c>
      <c r="C22" s="358"/>
      <c r="D22" s="349" t="s">
        <v>10</v>
      </c>
      <c r="E22" s="349"/>
      <c r="F22" s="349"/>
      <c r="G22" s="349"/>
      <c r="H22" s="349"/>
      <c r="I22" s="349"/>
      <c r="J22" s="189"/>
      <c r="K22" s="190"/>
      <c r="L22" s="190"/>
      <c r="M22" s="191"/>
      <c r="N22" s="348" t="s">
        <v>156</v>
      </c>
    </row>
    <row r="23" spans="1:14" ht="18" customHeight="1">
      <c r="A23" s="346"/>
      <c r="B23" s="312"/>
      <c r="C23" s="313"/>
      <c r="D23" s="316" t="s">
        <v>20</v>
      </c>
      <c r="E23" s="317"/>
      <c r="F23" s="317"/>
      <c r="G23" s="317"/>
      <c r="H23" s="317"/>
      <c r="I23" s="318"/>
      <c r="J23" s="239"/>
      <c r="K23" s="240"/>
      <c r="L23" s="240"/>
      <c r="M23" s="241"/>
      <c r="N23" s="187"/>
    </row>
    <row r="24" spans="1:14" ht="18" customHeight="1">
      <c r="A24" s="346"/>
      <c r="B24" s="312"/>
      <c r="C24" s="313"/>
      <c r="D24" s="316" t="s">
        <v>18</v>
      </c>
      <c r="E24" s="317"/>
      <c r="F24" s="317"/>
      <c r="G24" s="317"/>
      <c r="H24" s="317"/>
      <c r="I24" s="318"/>
      <c r="J24" s="342"/>
      <c r="K24" s="343"/>
      <c r="L24" s="343"/>
      <c r="M24" s="344"/>
      <c r="N24" s="187"/>
    </row>
    <row r="25" spans="1:14" ht="18" customHeight="1">
      <c r="A25" s="346"/>
      <c r="B25" s="312"/>
      <c r="C25" s="313"/>
      <c r="D25" s="227" t="s">
        <v>25</v>
      </c>
      <c r="E25" s="227"/>
      <c r="F25" s="227"/>
      <c r="G25" s="227"/>
      <c r="H25" s="227"/>
      <c r="I25" s="227"/>
      <c r="J25" s="195"/>
      <c r="K25" s="196"/>
      <c r="L25" s="196"/>
      <c r="M25" s="197"/>
      <c r="N25" s="187"/>
    </row>
    <row r="26" spans="1:14" ht="18" customHeight="1">
      <c r="A26" s="346"/>
      <c r="B26" s="312"/>
      <c r="C26" s="313"/>
      <c r="D26" s="227" t="s">
        <v>13</v>
      </c>
      <c r="E26" s="227"/>
      <c r="F26" s="227"/>
      <c r="G26" s="227"/>
      <c r="H26" s="227"/>
      <c r="I26" s="227"/>
      <c r="J26" s="215"/>
      <c r="K26" s="216"/>
      <c r="L26" s="216"/>
      <c r="M26" s="217"/>
      <c r="N26" s="187"/>
    </row>
    <row r="27" spans="1:14" ht="18" customHeight="1">
      <c r="A27" s="346"/>
      <c r="B27" s="312"/>
      <c r="C27" s="313"/>
      <c r="D27" s="227" t="s">
        <v>11</v>
      </c>
      <c r="E27" s="227"/>
      <c r="F27" s="227"/>
      <c r="G27" s="227"/>
      <c r="H27" s="227"/>
      <c r="I27" s="227"/>
      <c r="J27" s="192"/>
      <c r="K27" s="193"/>
      <c r="L27" s="193"/>
      <c r="M27" s="194"/>
      <c r="N27" s="187"/>
    </row>
    <row r="28" spans="1:14" ht="18" customHeight="1">
      <c r="A28" s="346"/>
      <c r="B28" s="314"/>
      <c r="C28" s="315"/>
      <c r="D28" s="327" t="s">
        <v>19</v>
      </c>
      <c r="E28" s="327"/>
      <c r="F28" s="327"/>
      <c r="G28" s="327"/>
      <c r="H28" s="327"/>
      <c r="I28" s="327"/>
      <c r="J28" s="350"/>
      <c r="K28" s="231"/>
      <c r="L28" s="231"/>
      <c r="M28" s="232"/>
      <c r="N28" s="188"/>
    </row>
    <row r="29" spans="1:14" ht="18" customHeight="1">
      <c r="A29" s="346"/>
      <c r="B29" s="357" t="s">
        <v>69</v>
      </c>
      <c r="C29" s="358"/>
      <c r="D29" s="349" t="s">
        <v>10</v>
      </c>
      <c r="E29" s="349"/>
      <c r="F29" s="349"/>
      <c r="G29" s="349"/>
      <c r="H29" s="349"/>
      <c r="I29" s="349"/>
      <c r="J29" s="189"/>
      <c r="K29" s="190"/>
      <c r="L29" s="190"/>
      <c r="M29" s="191"/>
      <c r="N29" s="348" t="s">
        <v>157</v>
      </c>
    </row>
    <row r="30" spans="1:14" ht="18" customHeight="1">
      <c r="A30" s="346"/>
      <c r="B30" s="312"/>
      <c r="C30" s="313"/>
      <c r="D30" s="316" t="s">
        <v>20</v>
      </c>
      <c r="E30" s="317"/>
      <c r="F30" s="317"/>
      <c r="G30" s="317"/>
      <c r="H30" s="317"/>
      <c r="I30" s="318"/>
      <c r="J30" s="239"/>
      <c r="K30" s="240"/>
      <c r="L30" s="240"/>
      <c r="M30" s="241"/>
      <c r="N30" s="187"/>
    </row>
    <row r="31" spans="1:14" ht="18" customHeight="1">
      <c r="A31" s="346"/>
      <c r="B31" s="312"/>
      <c r="C31" s="313"/>
      <c r="D31" s="316" t="s">
        <v>18</v>
      </c>
      <c r="E31" s="317"/>
      <c r="F31" s="317"/>
      <c r="G31" s="317"/>
      <c r="H31" s="317"/>
      <c r="I31" s="318"/>
      <c r="J31" s="342"/>
      <c r="K31" s="343"/>
      <c r="L31" s="343"/>
      <c r="M31" s="344"/>
      <c r="N31" s="187"/>
    </row>
    <row r="32" spans="1:14" ht="18" customHeight="1">
      <c r="A32" s="346"/>
      <c r="B32" s="312"/>
      <c r="C32" s="313"/>
      <c r="D32" s="227" t="s">
        <v>25</v>
      </c>
      <c r="E32" s="227"/>
      <c r="F32" s="227"/>
      <c r="G32" s="227"/>
      <c r="H32" s="227"/>
      <c r="I32" s="227"/>
      <c r="J32" s="195"/>
      <c r="K32" s="196"/>
      <c r="L32" s="196"/>
      <c r="M32" s="197"/>
      <c r="N32" s="187"/>
    </row>
    <row r="33" spans="1:14" ht="18" customHeight="1">
      <c r="A33" s="346"/>
      <c r="B33" s="312"/>
      <c r="C33" s="313"/>
      <c r="D33" s="227" t="s">
        <v>13</v>
      </c>
      <c r="E33" s="227"/>
      <c r="F33" s="227"/>
      <c r="G33" s="227"/>
      <c r="H33" s="227"/>
      <c r="I33" s="227"/>
      <c r="J33" s="215"/>
      <c r="K33" s="216"/>
      <c r="L33" s="216"/>
      <c r="M33" s="217"/>
      <c r="N33" s="187"/>
    </row>
    <row r="34" spans="1:14" ht="18" customHeight="1">
      <c r="A34" s="346"/>
      <c r="B34" s="312"/>
      <c r="C34" s="313"/>
      <c r="D34" s="227" t="s">
        <v>11</v>
      </c>
      <c r="E34" s="227"/>
      <c r="F34" s="227"/>
      <c r="G34" s="227"/>
      <c r="H34" s="227"/>
      <c r="I34" s="227"/>
      <c r="J34" s="192"/>
      <c r="K34" s="193"/>
      <c r="L34" s="193"/>
      <c r="M34" s="194"/>
      <c r="N34" s="187"/>
    </row>
    <row r="35" spans="1:14" ht="18" customHeight="1" thickBot="1">
      <c r="A35" s="347"/>
      <c r="B35" s="314"/>
      <c r="C35" s="315"/>
      <c r="D35" s="327" t="s">
        <v>19</v>
      </c>
      <c r="E35" s="327"/>
      <c r="F35" s="327"/>
      <c r="G35" s="327"/>
      <c r="H35" s="327"/>
      <c r="I35" s="327"/>
      <c r="J35" s="350"/>
      <c r="K35" s="231"/>
      <c r="L35" s="231"/>
      <c r="M35" s="232"/>
      <c r="N35" s="188"/>
    </row>
    <row r="36" spans="1:14" ht="18" customHeight="1">
      <c r="A36" s="376" t="s">
        <v>14</v>
      </c>
      <c r="B36" s="359" t="s">
        <v>15</v>
      </c>
      <c r="C36" s="359" t="s">
        <v>21</v>
      </c>
      <c r="D36" s="359"/>
      <c r="E36" s="359"/>
      <c r="F36" s="359"/>
      <c r="G36" s="359"/>
      <c r="H36" s="359"/>
      <c r="I36" s="359"/>
      <c r="J36" s="221"/>
      <c r="K36" s="222"/>
      <c r="L36" s="222"/>
      <c r="M36" s="223"/>
      <c r="N36" s="210" t="s">
        <v>210</v>
      </c>
    </row>
    <row r="37" spans="1:14" ht="18" customHeight="1">
      <c r="A37" s="346"/>
      <c r="B37" s="228"/>
      <c r="C37" s="228" t="s">
        <v>61</v>
      </c>
      <c r="D37" s="228"/>
      <c r="E37" s="228"/>
      <c r="F37" s="228"/>
      <c r="G37" s="228"/>
      <c r="H37" s="228"/>
      <c r="I37" s="228"/>
      <c r="J37" s="198"/>
      <c r="K37" s="199"/>
      <c r="L37" s="199"/>
      <c r="M37" s="200"/>
      <c r="N37" s="187"/>
    </row>
    <row r="38" spans="1:14" ht="18" customHeight="1">
      <c r="A38" s="346"/>
      <c r="B38" s="228"/>
      <c r="C38" s="228" t="s">
        <v>38</v>
      </c>
      <c r="D38" s="228"/>
      <c r="E38" s="228"/>
      <c r="F38" s="228"/>
      <c r="G38" s="228"/>
      <c r="H38" s="228"/>
      <c r="I38" s="228"/>
      <c r="J38" s="360"/>
      <c r="K38" s="361"/>
      <c r="L38" s="361"/>
      <c r="M38" s="362"/>
      <c r="N38" s="187"/>
    </row>
    <row r="39" spans="1:14" ht="18" customHeight="1">
      <c r="A39" s="346"/>
      <c r="B39" s="228"/>
      <c r="C39" s="237" t="s">
        <v>45</v>
      </c>
      <c r="D39" s="233" t="s">
        <v>10</v>
      </c>
      <c r="E39" s="233"/>
      <c r="F39" s="233"/>
      <c r="G39" s="233"/>
      <c r="H39" s="233"/>
      <c r="I39" s="233"/>
      <c r="J39" s="189"/>
      <c r="K39" s="190"/>
      <c r="L39" s="190"/>
      <c r="M39" s="191"/>
      <c r="N39" s="187"/>
    </row>
    <row r="40" spans="1:14" ht="18" customHeight="1">
      <c r="A40" s="346"/>
      <c r="B40" s="228"/>
      <c r="C40" s="237"/>
      <c r="D40" s="238" t="s">
        <v>39</v>
      </c>
      <c r="E40" s="238"/>
      <c r="F40" s="238"/>
      <c r="G40" s="238"/>
      <c r="H40" s="238"/>
      <c r="I40" s="238"/>
      <c r="J40" s="239"/>
      <c r="K40" s="240"/>
      <c r="L40" s="240"/>
      <c r="M40" s="241"/>
      <c r="N40" s="187"/>
    </row>
    <row r="41" spans="1:14" ht="18" customHeight="1">
      <c r="A41" s="346"/>
      <c r="B41" s="228"/>
      <c r="C41" s="237"/>
      <c r="D41" s="227" t="s">
        <v>41</v>
      </c>
      <c r="E41" s="227"/>
      <c r="F41" s="227"/>
      <c r="G41" s="227"/>
      <c r="H41" s="227"/>
      <c r="I41" s="227"/>
      <c r="J41" s="195"/>
      <c r="K41" s="196"/>
      <c r="L41" s="196"/>
      <c r="M41" s="197"/>
      <c r="N41" s="187"/>
    </row>
    <row r="42" spans="1:14" ht="18" customHeight="1">
      <c r="A42" s="346"/>
      <c r="B42" s="228"/>
      <c r="C42" s="237"/>
      <c r="D42" s="227" t="s">
        <v>42</v>
      </c>
      <c r="E42" s="227"/>
      <c r="F42" s="227"/>
      <c r="G42" s="227"/>
      <c r="H42" s="227"/>
      <c r="I42" s="227"/>
      <c r="J42" s="215"/>
      <c r="K42" s="216"/>
      <c r="L42" s="216"/>
      <c r="M42" s="217"/>
      <c r="N42" s="187"/>
    </row>
    <row r="43" spans="1:14" ht="18" customHeight="1">
      <c r="A43" s="346"/>
      <c r="B43" s="228"/>
      <c r="C43" s="237"/>
      <c r="D43" s="238" t="s">
        <v>11</v>
      </c>
      <c r="E43" s="238"/>
      <c r="F43" s="238"/>
      <c r="G43" s="238"/>
      <c r="H43" s="238"/>
      <c r="I43" s="238"/>
      <c r="J43" s="192"/>
      <c r="K43" s="193"/>
      <c r="L43" s="193"/>
      <c r="M43" s="194"/>
      <c r="N43" s="187"/>
    </row>
    <row r="44" spans="1:14" ht="18" customHeight="1">
      <c r="A44" s="346"/>
      <c r="B44" s="228"/>
      <c r="C44" s="237"/>
      <c r="D44" s="229" t="s">
        <v>12</v>
      </c>
      <c r="E44" s="229"/>
      <c r="F44" s="229"/>
      <c r="G44" s="229"/>
      <c r="H44" s="229"/>
      <c r="I44" s="229"/>
      <c r="J44" s="230"/>
      <c r="K44" s="231"/>
      <c r="L44" s="231"/>
      <c r="M44" s="232"/>
      <c r="N44" s="187"/>
    </row>
    <row r="45" spans="1:14" ht="18" customHeight="1">
      <c r="A45" s="346"/>
      <c r="B45" s="228" t="s">
        <v>16</v>
      </c>
      <c r="C45" s="228" t="s">
        <v>37</v>
      </c>
      <c r="D45" s="228"/>
      <c r="E45" s="228"/>
      <c r="F45" s="228"/>
      <c r="G45" s="228"/>
      <c r="H45" s="228"/>
      <c r="I45" s="228"/>
      <c r="J45" s="218"/>
      <c r="K45" s="219"/>
      <c r="L45" s="219"/>
      <c r="M45" s="220"/>
      <c r="N45" s="187"/>
    </row>
    <row r="46" spans="1:14" ht="18" customHeight="1">
      <c r="A46" s="346"/>
      <c r="B46" s="228"/>
      <c r="C46" s="228" t="s">
        <v>61</v>
      </c>
      <c r="D46" s="228"/>
      <c r="E46" s="228"/>
      <c r="F46" s="228"/>
      <c r="G46" s="228"/>
      <c r="H46" s="228"/>
      <c r="I46" s="228"/>
      <c r="J46" s="198"/>
      <c r="K46" s="199"/>
      <c r="L46" s="199"/>
      <c r="M46" s="200"/>
      <c r="N46" s="187"/>
    </row>
    <row r="47" spans="1:14" ht="18" customHeight="1">
      <c r="A47" s="346"/>
      <c r="B47" s="228"/>
      <c r="C47" s="228" t="s">
        <v>38</v>
      </c>
      <c r="D47" s="228"/>
      <c r="E47" s="228"/>
      <c r="F47" s="228"/>
      <c r="G47" s="228"/>
      <c r="H47" s="228"/>
      <c r="I47" s="228"/>
      <c r="J47" s="218"/>
      <c r="K47" s="219"/>
      <c r="L47" s="219"/>
      <c r="M47" s="220"/>
      <c r="N47" s="187"/>
    </row>
    <row r="48" spans="1:14" ht="18" customHeight="1">
      <c r="A48" s="346"/>
      <c r="B48" s="228"/>
      <c r="C48" s="237" t="s">
        <v>45</v>
      </c>
      <c r="D48" s="233" t="s">
        <v>26</v>
      </c>
      <c r="E48" s="233"/>
      <c r="F48" s="233"/>
      <c r="G48" s="233"/>
      <c r="H48" s="233"/>
      <c r="I48" s="233"/>
      <c r="J48" s="189"/>
      <c r="K48" s="190"/>
      <c r="L48" s="190"/>
      <c r="M48" s="191"/>
      <c r="N48" s="187"/>
    </row>
    <row r="49" spans="1:14" ht="18" customHeight="1">
      <c r="A49" s="346"/>
      <c r="B49" s="228"/>
      <c r="C49" s="237"/>
      <c r="D49" s="238" t="s">
        <v>40</v>
      </c>
      <c r="E49" s="238"/>
      <c r="F49" s="238"/>
      <c r="G49" s="238"/>
      <c r="H49" s="238"/>
      <c r="I49" s="238"/>
      <c r="J49" s="239"/>
      <c r="K49" s="240"/>
      <c r="L49" s="240"/>
      <c r="M49" s="241"/>
      <c r="N49" s="187"/>
    </row>
    <row r="50" spans="1:14" ht="18" customHeight="1">
      <c r="A50" s="346"/>
      <c r="B50" s="228"/>
      <c r="C50" s="237"/>
      <c r="D50" s="227" t="s">
        <v>41</v>
      </c>
      <c r="E50" s="227"/>
      <c r="F50" s="227"/>
      <c r="G50" s="227"/>
      <c r="H50" s="227"/>
      <c r="I50" s="227"/>
      <c r="J50" s="195"/>
      <c r="K50" s="196"/>
      <c r="L50" s="196"/>
      <c r="M50" s="197"/>
      <c r="N50" s="187"/>
    </row>
    <row r="51" spans="1:14" ht="18" customHeight="1">
      <c r="A51" s="346"/>
      <c r="B51" s="228"/>
      <c r="C51" s="237"/>
      <c r="D51" s="227" t="s">
        <v>42</v>
      </c>
      <c r="E51" s="227"/>
      <c r="F51" s="227"/>
      <c r="G51" s="227"/>
      <c r="H51" s="227"/>
      <c r="I51" s="227"/>
      <c r="J51" s="215"/>
      <c r="K51" s="216"/>
      <c r="L51" s="216"/>
      <c r="M51" s="217"/>
      <c r="N51" s="187"/>
    </row>
    <row r="52" spans="1:14" ht="18" customHeight="1">
      <c r="A52" s="346"/>
      <c r="B52" s="228"/>
      <c r="C52" s="237"/>
      <c r="D52" s="238" t="s">
        <v>43</v>
      </c>
      <c r="E52" s="238"/>
      <c r="F52" s="238"/>
      <c r="G52" s="238"/>
      <c r="H52" s="238"/>
      <c r="I52" s="238"/>
      <c r="J52" s="192"/>
      <c r="K52" s="193"/>
      <c r="L52" s="193"/>
      <c r="M52" s="194"/>
      <c r="N52" s="187"/>
    </row>
    <row r="53" spans="1:14" ht="18" customHeight="1">
      <c r="A53" s="346"/>
      <c r="B53" s="228"/>
      <c r="C53" s="237"/>
      <c r="D53" s="229" t="s">
        <v>44</v>
      </c>
      <c r="E53" s="229"/>
      <c r="F53" s="229"/>
      <c r="G53" s="229"/>
      <c r="H53" s="229"/>
      <c r="I53" s="229"/>
      <c r="J53" s="354"/>
      <c r="K53" s="355"/>
      <c r="L53" s="355"/>
      <c r="M53" s="356"/>
      <c r="N53" s="187"/>
    </row>
    <row r="54" spans="1:14" ht="18" customHeight="1">
      <c r="A54" s="346"/>
      <c r="B54" s="228" t="s">
        <v>17</v>
      </c>
      <c r="C54" s="228" t="s">
        <v>21</v>
      </c>
      <c r="D54" s="228"/>
      <c r="E54" s="228"/>
      <c r="F54" s="228"/>
      <c r="G54" s="228"/>
      <c r="H54" s="228"/>
      <c r="I54" s="228"/>
      <c r="J54" s="218"/>
      <c r="K54" s="219"/>
      <c r="L54" s="219"/>
      <c r="M54" s="220"/>
      <c r="N54" s="187"/>
    </row>
    <row r="55" spans="1:14" ht="18" customHeight="1">
      <c r="A55" s="346"/>
      <c r="B55" s="228"/>
      <c r="C55" s="228" t="s">
        <v>61</v>
      </c>
      <c r="D55" s="228"/>
      <c r="E55" s="228"/>
      <c r="F55" s="228"/>
      <c r="G55" s="228"/>
      <c r="H55" s="228"/>
      <c r="I55" s="228"/>
      <c r="J55" s="198"/>
      <c r="K55" s="199"/>
      <c r="L55" s="199"/>
      <c r="M55" s="200"/>
      <c r="N55" s="187"/>
    </row>
    <row r="56" spans="1:14" ht="18" customHeight="1">
      <c r="A56" s="346"/>
      <c r="B56" s="228"/>
      <c r="C56" s="228" t="s">
        <v>38</v>
      </c>
      <c r="D56" s="228"/>
      <c r="E56" s="228"/>
      <c r="F56" s="228"/>
      <c r="G56" s="228"/>
      <c r="H56" s="228"/>
      <c r="I56" s="228"/>
      <c r="J56" s="218"/>
      <c r="K56" s="219"/>
      <c r="L56" s="219"/>
      <c r="M56" s="220"/>
      <c r="N56" s="187"/>
    </row>
    <row r="57" spans="1:14" ht="18" customHeight="1">
      <c r="A57" s="346"/>
      <c r="B57" s="228"/>
      <c r="C57" s="237" t="s">
        <v>45</v>
      </c>
      <c r="D57" s="233" t="s">
        <v>10</v>
      </c>
      <c r="E57" s="233"/>
      <c r="F57" s="233"/>
      <c r="G57" s="233"/>
      <c r="H57" s="233"/>
      <c r="I57" s="233"/>
      <c r="J57" s="189"/>
      <c r="K57" s="190"/>
      <c r="L57" s="190"/>
      <c r="M57" s="191"/>
      <c r="N57" s="187"/>
    </row>
    <row r="58" spans="1:14" ht="18" customHeight="1">
      <c r="A58" s="346"/>
      <c r="B58" s="228"/>
      <c r="C58" s="237"/>
      <c r="D58" s="238" t="s">
        <v>39</v>
      </c>
      <c r="E58" s="238"/>
      <c r="F58" s="238"/>
      <c r="G58" s="238"/>
      <c r="H58" s="238"/>
      <c r="I58" s="238"/>
      <c r="J58" s="239"/>
      <c r="K58" s="240"/>
      <c r="L58" s="240"/>
      <c r="M58" s="241"/>
      <c r="N58" s="187"/>
    </row>
    <row r="59" spans="1:14" ht="18" customHeight="1">
      <c r="A59" s="346"/>
      <c r="B59" s="228"/>
      <c r="C59" s="237"/>
      <c r="D59" s="227" t="s">
        <v>41</v>
      </c>
      <c r="E59" s="227"/>
      <c r="F59" s="227"/>
      <c r="G59" s="227"/>
      <c r="H59" s="227"/>
      <c r="I59" s="227"/>
      <c r="J59" s="195"/>
      <c r="K59" s="196"/>
      <c r="L59" s="196"/>
      <c r="M59" s="197"/>
      <c r="N59" s="187"/>
    </row>
    <row r="60" spans="1:14" ht="18" customHeight="1">
      <c r="A60" s="346"/>
      <c r="B60" s="228"/>
      <c r="C60" s="237"/>
      <c r="D60" s="227" t="s">
        <v>42</v>
      </c>
      <c r="E60" s="227"/>
      <c r="F60" s="227"/>
      <c r="G60" s="227"/>
      <c r="H60" s="227"/>
      <c r="I60" s="227"/>
      <c r="J60" s="215"/>
      <c r="K60" s="216"/>
      <c r="L60" s="216"/>
      <c r="M60" s="217"/>
      <c r="N60" s="187"/>
    </row>
    <row r="61" spans="1:14" ht="18" customHeight="1">
      <c r="A61" s="346"/>
      <c r="B61" s="228"/>
      <c r="C61" s="237"/>
      <c r="D61" s="238" t="s">
        <v>11</v>
      </c>
      <c r="E61" s="238"/>
      <c r="F61" s="238"/>
      <c r="G61" s="238"/>
      <c r="H61" s="238"/>
      <c r="I61" s="238"/>
      <c r="J61" s="192"/>
      <c r="K61" s="193"/>
      <c r="L61" s="193"/>
      <c r="M61" s="194"/>
      <c r="N61" s="187"/>
    </row>
    <row r="62" spans="1:14" ht="18" customHeight="1">
      <c r="A62" s="346"/>
      <c r="B62" s="228"/>
      <c r="C62" s="373"/>
      <c r="D62" s="323" t="s">
        <v>12</v>
      </c>
      <c r="E62" s="323"/>
      <c r="F62" s="323"/>
      <c r="G62" s="323"/>
      <c r="H62" s="323"/>
      <c r="I62" s="323"/>
      <c r="J62" s="324"/>
      <c r="K62" s="325"/>
      <c r="L62" s="325"/>
      <c r="M62" s="326"/>
      <c r="N62" s="187"/>
    </row>
    <row r="63" spans="1:14" ht="18" customHeight="1">
      <c r="A63" s="346"/>
      <c r="B63" s="228" t="s">
        <v>83</v>
      </c>
      <c r="C63" s="228" t="s">
        <v>21</v>
      </c>
      <c r="D63" s="228"/>
      <c r="E63" s="228"/>
      <c r="F63" s="228"/>
      <c r="G63" s="228"/>
      <c r="H63" s="228"/>
      <c r="I63" s="228"/>
      <c r="J63" s="218"/>
      <c r="K63" s="219"/>
      <c r="L63" s="219"/>
      <c r="M63" s="220"/>
      <c r="N63" s="187"/>
    </row>
    <row r="64" spans="1:14" ht="18" customHeight="1">
      <c r="A64" s="346"/>
      <c r="B64" s="228"/>
      <c r="C64" s="228" t="s">
        <v>61</v>
      </c>
      <c r="D64" s="228"/>
      <c r="E64" s="228"/>
      <c r="F64" s="228"/>
      <c r="G64" s="228"/>
      <c r="H64" s="228"/>
      <c r="I64" s="228"/>
      <c r="J64" s="198"/>
      <c r="K64" s="199"/>
      <c r="L64" s="199"/>
      <c r="M64" s="200"/>
      <c r="N64" s="187"/>
    </row>
    <row r="65" spans="1:14" ht="18" customHeight="1">
      <c r="A65" s="346"/>
      <c r="B65" s="228"/>
      <c r="C65" s="228" t="s">
        <v>38</v>
      </c>
      <c r="D65" s="228"/>
      <c r="E65" s="228"/>
      <c r="F65" s="228"/>
      <c r="G65" s="228"/>
      <c r="H65" s="228"/>
      <c r="I65" s="228"/>
      <c r="J65" s="218"/>
      <c r="K65" s="219"/>
      <c r="L65" s="219"/>
      <c r="M65" s="220"/>
      <c r="N65" s="187"/>
    </row>
    <row r="66" spans="1:14" ht="18" customHeight="1">
      <c r="A66" s="346"/>
      <c r="B66" s="228"/>
      <c r="C66" s="237" t="s">
        <v>45</v>
      </c>
      <c r="D66" s="233" t="s">
        <v>10</v>
      </c>
      <c r="E66" s="233"/>
      <c r="F66" s="233"/>
      <c r="G66" s="233"/>
      <c r="H66" s="233"/>
      <c r="I66" s="233"/>
      <c r="J66" s="189"/>
      <c r="K66" s="190"/>
      <c r="L66" s="190"/>
      <c r="M66" s="191"/>
      <c r="N66" s="187"/>
    </row>
    <row r="67" spans="1:14" ht="18" customHeight="1">
      <c r="A67" s="346"/>
      <c r="B67" s="228"/>
      <c r="C67" s="237"/>
      <c r="D67" s="238" t="s">
        <v>39</v>
      </c>
      <c r="E67" s="238"/>
      <c r="F67" s="238"/>
      <c r="G67" s="238"/>
      <c r="H67" s="238"/>
      <c r="I67" s="238"/>
      <c r="J67" s="239"/>
      <c r="K67" s="240"/>
      <c r="L67" s="240"/>
      <c r="M67" s="241"/>
      <c r="N67" s="187"/>
    </row>
    <row r="68" spans="1:14" ht="18" customHeight="1">
      <c r="A68" s="346"/>
      <c r="B68" s="228"/>
      <c r="C68" s="237"/>
      <c r="D68" s="227" t="s">
        <v>41</v>
      </c>
      <c r="E68" s="227"/>
      <c r="F68" s="227"/>
      <c r="G68" s="227"/>
      <c r="H68" s="227"/>
      <c r="I68" s="227"/>
      <c r="J68" s="195"/>
      <c r="K68" s="196"/>
      <c r="L68" s="196"/>
      <c r="M68" s="197"/>
      <c r="N68" s="187"/>
    </row>
    <row r="69" spans="1:14" ht="18" customHeight="1">
      <c r="A69" s="346"/>
      <c r="B69" s="228"/>
      <c r="C69" s="237"/>
      <c r="D69" s="227" t="s">
        <v>42</v>
      </c>
      <c r="E69" s="227"/>
      <c r="F69" s="227"/>
      <c r="G69" s="227"/>
      <c r="H69" s="227"/>
      <c r="I69" s="227"/>
      <c r="J69" s="215"/>
      <c r="K69" s="216"/>
      <c r="L69" s="216"/>
      <c r="M69" s="217"/>
      <c r="N69" s="187"/>
    </row>
    <row r="70" spans="1:14" ht="18" customHeight="1">
      <c r="A70" s="346"/>
      <c r="B70" s="228"/>
      <c r="C70" s="237"/>
      <c r="D70" s="238" t="s">
        <v>11</v>
      </c>
      <c r="E70" s="238"/>
      <c r="F70" s="238"/>
      <c r="G70" s="238"/>
      <c r="H70" s="238"/>
      <c r="I70" s="238"/>
      <c r="J70" s="192"/>
      <c r="K70" s="193"/>
      <c r="L70" s="193"/>
      <c r="M70" s="194"/>
      <c r="N70" s="187"/>
    </row>
    <row r="71" spans="1:14" ht="18" customHeight="1">
      <c r="A71" s="346"/>
      <c r="B71" s="228"/>
      <c r="C71" s="237"/>
      <c r="D71" s="229" t="s">
        <v>12</v>
      </c>
      <c r="E71" s="229"/>
      <c r="F71" s="229"/>
      <c r="G71" s="229"/>
      <c r="H71" s="229"/>
      <c r="I71" s="229"/>
      <c r="J71" s="230"/>
      <c r="K71" s="231"/>
      <c r="L71" s="231"/>
      <c r="M71" s="232"/>
      <c r="N71" s="187"/>
    </row>
    <row r="72" spans="1:14" ht="18" customHeight="1">
      <c r="A72" s="346"/>
      <c r="B72" s="228" t="s">
        <v>84</v>
      </c>
      <c r="C72" s="228" t="s">
        <v>21</v>
      </c>
      <c r="D72" s="228"/>
      <c r="E72" s="228"/>
      <c r="F72" s="228"/>
      <c r="G72" s="228"/>
      <c r="H72" s="228"/>
      <c r="I72" s="228"/>
      <c r="J72" s="218"/>
      <c r="K72" s="219"/>
      <c r="L72" s="219"/>
      <c r="M72" s="220"/>
      <c r="N72" s="187"/>
    </row>
    <row r="73" spans="1:14" ht="18" customHeight="1">
      <c r="A73" s="346"/>
      <c r="B73" s="228"/>
      <c r="C73" s="228" t="s">
        <v>61</v>
      </c>
      <c r="D73" s="228"/>
      <c r="E73" s="228"/>
      <c r="F73" s="228"/>
      <c r="G73" s="228"/>
      <c r="H73" s="228"/>
      <c r="I73" s="228"/>
      <c r="J73" s="198"/>
      <c r="K73" s="199"/>
      <c r="L73" s="199"/>
      <c r="M73" s="200"/>
      <c r="N73" s="187"/>
    </row>
    <row r="74" spans="1:14" ht="18" customHeight="1">
      <c r="A74" s="346"/>
      <c r="B74" s="228"/>
      <c r="C74" s="228" t="s">
        <v>38</v>
      </c>
      <c r="D74" s="228"/>
      <c r="E74" s="228"/>
      <c r="F74" s="228"/>
      <c r="G74" s="228"/>
      <c r="H74" s="228"/>
      <c r="I74" s="228"/>
      <c r="J74" s="218"/>
      <c r="K74" s="219"/>
      <c r="L74" s="219"/>
      <c r="M74" s="220"/>
      <c r="N74" s="187"/>
    </row>
    <row r="75" spans="1:14" ht="18" customHeight="1">
      <c r="A75" s="346"/>
      <c r="B75" s="228"/>
      <c r="C75" s="237" t="s">
        <v>45</v>
      </c>
      <c r="D75" s="233" t="s">
        <v>10</v>
      </c>
      <c r="E75" s="233"/>
      <c r="F75" s="233"/>
      <c r="G75" s="233"/>
      <c r="H75" s="233"/>
      <c r="I75" s="233"/>
      <c r="J75" s="189"/>
      <c r="K75" s="190"/>
      <c r="L75" s="190"/>
      <c r="M75" s="191"/>
      <c r="N75" s="187"/>
    </row>
    <row r="76" spans="1:14" ht="18" customHeight="1">
      <c r="A76" s="346"/>
      <c r="B76" s="228"/>
      <c r="C76" s="237"/>
      <c r="D76" s="238" t="s">
        <v>39</v>
      </c>
      <c r="E76" s="238"/>
      <c r="F76" s="238"/>
      <c r="G76" s="238"/>
      <c r="H76" s="238"/>
      <c r="I76" s="238"/>
      <c r="J76" s="239"/>
      <c r="K76" s="240"/>
      <c r="L76" s="240"/>
      <c r="M76" s="241"/>
      <c r="N76" s="187"/>
    </row>
    <row r="77" spans="1:14" ht="18" customHeight="1">
      <c r="A77" s="346"/>
      <c r="B77" s="228"/>
      <c r="C77" s="237"/>
      <c r="D77" s="227" t="s">
        <v>41</v>
      </c>
      <c r="E77" s="227"/>
      <c r="F77" s="227"/>
      <c r="G77" s="227"/>
      <c r="H77" s="227"/>
      <c r="I77" s="227"/>
      <c r="J77" s="195"/>
      <c r="K77" s="196"/>
      <c r="L77" s="196"/>
      <c r="M77" s="197"/>
      <c r="N77" s="187"/>
    </row>
    <row r="78" spans="1:14" ht="18" customHeight="1">
      <c r="A78" s="346"/>
      <c r="B78" s="228"/>
      <c r="C78" s="237"/>
      <c r="D78" s="227" t="s">
        <v>42</v>
      </c>
      <c r="E78" s="227"/>
      <c r="F78" s="227"/>
      <c r="G78" s="227"/>
      <c r="H78" s="227"/>
      <c r="I78" s="227"/>
      <c r="J78" s="215"/>
      <c r="K78" s="216"/>
      <c r="L78" s="216"/>
      <c r="M78" s="217"/>
      <c r="N78" s="187"/>
    </row>
    <row r="79" spans="1:14" ht="18" customHeight="1">
      <c r="A79" s="346"/>
      <c r="B79" s="228"/>
      <c r="C79" s="237"/>
      <c r="D79" s="238" t="s">
        <v>11</v>
      </c>
      <c r="E79" s="238"/>
      <c r="F79" s="238"/>
      <c r="G79" s="238"/>
      <c r="H79" s="238"/>
      <c r="I79" s="238"/>
      <c r="J79" s="192"/>
      <c r="K79" s="193"/>
      <c r="L79" s="193"/>
      <c r="M79" s="194"/>
      <c r="N79" s="187"/>
    </row>
    <row r="80" spans="1:14" ht="18" customHeight="1">
      <c r="A80" s="346"/>
      <c r="B80" s="228"/>
      <c r="C80" s="237"/>
      <c r="D80" s="229" t="s">
        <v>12</v>
      </c>
      <c r="E80" s="229"/>
      <c r="F80" s="229"/>
      <c r="G80" s="229"/>
      <c r="H80" s="229"/>
      <c r="I80" s="229"/>
      <c r="J80" s="230"/>
      <c r="K80" s="231"/>
      <c r="L80" s="231"/>
      <c r="M80" s="232"/>
      <c r="N80" s="187"/>
    </row>
    <row r="81" spans="1:14" ht="18" customHeight="1">
      <c r="A81" s="346"/>
      <c r="B81" s="228" t="s">
        <v>211</v>
      </c>
      <c r="C81" s="245" t="s">
        <v>21</v>
      </c>
      <c r="D81" s="245"/>
      <c r="E81" s="245"/>
      <c r="F81" s="245"/>
      <c r="G81" s="245"/>
      <c r="H81" s="245"/>
      <c r="I81" s="245"/>
      <c r="J81" s="242"/>
      <c r="K81" s="243"/>
      <c r="L81" s="243"/>
      <c r="M81" s="244"/>
      <c r="N81" s="187"/>
    </row>
    <row r="82" spans="1:14" ht="18" customHeight="1">
      <c r="A82" s="346"/>
      <c r="B82" s="228"/>
      <c r="C82" s="228" t="s">
        <v>61</v>
      </c>
      <c r="D82" s="228"/>
      <c r="E82" s="228"/>
      <c r="F82" s="228"/>
      <c r="G82" s="228"/>
      <c r="H82" s="228"/>
      <c r="I82" s="228"/>
      <c r="J82" s="198"/>
      <c r="K82" s="199"/>
      <c r="L82" s="199"/>
      <c r="M82" s="200"/>
      <c r="N82" s="187"/>
    </row>
    <row r="83" spans="1:14" ht="18" customHeight="1">
      <c r="A83" s="346"/>
      <c r="B83" s="228"/>
      <c r="C83" s="228" t="s">
        <v>38</v>
      </c>
      <c r="D83" s="228"/>
      <c r="E83" s="228"/>
      <c r="F83" s="228"/>
      <c r="G83" s="228"/>
      <c r="H83" s="228"/>
      <c r="I83" s="228"/>
      <c r="J83" s="218"/>
      <c r="K83" s="219"/>
      <c r="L83" s="219"/>
      <c r="M83" s="220"/>
      <c r="N83" s="187"/>
    </row>
    <row r="84" spans="1:14" ht="18" customHeight="1">
      <c r="A84" s="346"/>
      <c r="B84" s="228"/>
      <c r="C84" s="237" t="s">
        <v>45</v>
      </c>
      <c r="D84" s="233" t="s">
        <v>10</v>
      </c>
      <c r="E84" s="233"/>
      <c r="F84" s="233"/>
      <c r="G84" s="233"/>
      <c r="H84" s="233"/>
      <c r="I84" s="233"/>
      <c r="J84" s="189"/>
      <c r="K84" s="190"/>
      <c r="L84" s="190"/>
      <c r="M84" s="191"/>
      <c r="N84" s="187"/>
    </row>
    <row r="85" spans="1:14" ht="18" customHeight="1">
      <c r="A85" s="346"/>
      <c r="B85" s="228"/>
      <c r="C85" s="237"/>
      <c r="D85" s="238" t="s">
        <v>39</v>
      </c>
      <c r="E85" s="238"/>
      <c r="F85" s="238"/>
      <c r="G85" s="238"/>
      <c r="H85" s="238"/>
      <c r="I85" s="238"/>
      <c r="J85" s="239"/>
      <c r="K85" s="240"/>
      <c r="L85" s="240"/>
      <c r="M85" s="241"/>
      <c r="N85" s="187"/>
    </row>
    <row r="86" spans="1:14" ht="18" customHeight="1">
      <c r="A86" s="346"/>
      <c r="B86" s="228"/>
      <c r="C86" s="237"/>
      <c r="D86" s="227" t="s">
        <v>41</v>
      </c>
      <c r="E86" s="227"/>
      <c r="F86" s="227"/>
      <c r="G86" s="227"/>
      <c r="H86" s="227"/>
      <c r="I86" s="227"/>
      <c r="J86" s="195"/>
      <c r="K86" s="196"/>
      <c r="L86" s="196"/>
      <c r="M86" s="197"/>
      <c r="N86" s="187"/>
    </row>
    <row r="87" spans="1:14" ht="18" customHeight="1">
      <c r="A87" s="346"/>
      <c r="B87" s="228"/>
      <c r="C87" s="237"/>
      <c r="D87" s="227" t="s">
        <v>42</v>
      </c>
      <c r="E87" s="227"/>
      <c r="F87" s="227"/>
      <c r="G87" s="227"/>
      <c r="H87" s="227"/>
      <c r="I87" s="227"/>
      <c r="J87" s="215"/>
      <c r="K87" s="216"/>
      <c r="L87" s="216"/>
      <c r="M87" s="217"/>
      <c r="N87" s="187"/>
    </row>
    <row r="88" spans="1:14" ht="18" customHeight="1">
      <c r="A88" s="346"/>
      <c r="B88" s="228"/>
      <c r="C88" s="237"/>
      <c r="D88" s="238" t="s">
        <v>11</v>
      </c>
      <c r="E88" s="238"/>
      <c r="F88" s="238"/>
      <c r="G88" s="238"/>
      <c r="H88" s="238"/>
      <c r="I88" s="238"/>
      <c r="J88" s="192"/>
      <c r="K88" s="193"/>
      <c r="L88" s="193"/>
      <c r="M88" s="194"/>
      <c r="N88" s="187"/>
    </row>
    <row r="89" spans="1:14" ht="18" customHeight="1" thickBot="1">
      <c r="A89" s="377"/>
      <c r="B89" s="369"/>
      <c r="C89" s="319"/>
      <c r="D89" s="374" t="s">
        <v>12</v>
      </c>
      <c r="E89" s="374"/>
      <c r="F89" s="374"/>
      <c r="G89" s="374"/>
      <c r="H89" s="374"/>
      <c r="I89" s="374"/>
      <c r="J89" s="320"/>
      <c r="K89" s="321"/>
      <c r="L89" s="321"/>
      <c r="M89" s="322"/>
      <c r="N89" s="211"/>
    </row>
    <row r="90" spans="1:14" ht="30" customHeight="1">
      <c r="A90" s="378" t="s">
        <v>292</v>
      </c>
      <c r="B90" s="307"/>
      <c r="C90" s="307"/>
      <c r="D90" s="307"/>
      <c r="E90" s="307"/>
      <c r="F90" s="307"/>
      <c r="G90" s="307"/>
      <c r="H90" s="307"/>
      <c r="I90" s="308"/>
      <c r="J90" s="379"/>
      <c r="K90" s="380"/>
      <c r="L90" s="380"/>
      <c r="M90" s="381"/>
      <c r="N90" s="158" t="s">
        <v>293</v>
      </c>
    </row>
    <row r="91" spans="1:14" ht="18" customHeight="1" thickBot="1">
      <c r="A91" s="382" t="s">
        <v>294</v>
      </c>
      <c r="B91" s="383"/>
      <c r="C91" s="383"/>
      <c r="D91" s="383"/>
      <c r="E91" s="383"/>
      <c r="F91" s="383"/>
      <c r="G91" s="383"/>
      <c r="H91" s="383"/>
      <c r="I91" s="384"/>
      <c r="J91" s="385" t="s">
        <v>141</v>
      </c>
      <c r="K91" s="386"/>
      <c r="L91" s="386"/>
      <c r="M91" s="387"/>
      <c r="N91" s="86" t="s">
        <v>158</v>
      </c>
    </row>
    <row r="92" spans="1:14" s="142" customFormat="1" ht="99.95" hidden="1" customHeight="1">
      <c r="A92" s="151"/>
      <c r="B92" s="234" t="s">
        <v>57</v>
      </c>
      <c r="C92" s="235"/>
      <c r="D92" s="235"/>
      <c r="E92" s="235"/>
      <c r="F92" s="235"/>
      <c r="G92" s="235"/>
      <c r="H92" s="235"/>
      <c r="I92" s="236"/>
      <c r="J92" s="224"/>
      <c r="K92" s="225"/>
      <c r="L92" s="225"/>
      <c r="M92" s="226"/>
      <c r="N92" s="141" t="s">
        <v>159</v>
      </c>
    </row>
    <row r="93" spans="1:14" ht="150" customHeight="1" thickBot="1">
      <c r="A93" s="152" t="s">
        <v>275</v>
      </c>
      <c r="B93" s="395" t="s">
        <v>58</v>
      </c>
      <c r="C93" s="396"/>
      <c r="D93" s="396"/>
      <c r="E93" s="396"/>
      <c r="F93" s="396"/>
      <c r="G93" s="396"/>
      <c r="H93" s="396"/>
      <c r="I93" s="397"/>
      <c r="J93" s="281"/>
      <c r="K93" s="282"/>
      <c r="L93" s="282"/>
      <c r="M93" s="283"/>
      <c r="N93" s="150" t="s">
        <v>276</v>
      </c>
    </row>
    <row r="94" spans="1:14" ht="30" customHeight="1">
      <c r="A94" s="366" t="s">
        <v>79</v>
      </c>
      <c r="B94" s="307" t="s">
        <v>59</v>
      </c>
      <c r="C94" s="307"/>
      <c r="D94" s="307"/>
      <c r="E94" s="307"/>
      <c r="F94" s="307"/>
      <c r="G94" s="307"/>
      <c r="H94" s="307"/>
      <c r="I94" s="308"/>
      <c r="J94" s="212"/>
      <c r="K94" s="213"/>
      <c r="L94" s="213"/>
      <c r="M94" s="214"/>
      <c r="N94" s="103" t="s">
        <v>150</v>
      </c>
    </row>
    <row r="95" spans="1:14" ht="80.099999999999994" customHeight="1">
      <c r="A95" s="367"/>
      <c r="B95" s="388" t="s">
        <v>143</v>
      </c>
      <c r="C95" s="388"/>
      <c r="D95" s="388"/>
      <c r="E95" s="388"/>
      <c r="F95" s="388"/>
      <c r="G95" s="388"/>
      <c r="H95" s="388"/>
      <c r="I95" s="389"/>
      <c r="J95" s="392" t="s">
        <v>245</v>
      </c>
      <c r="K95" s="393"/>
      <c r="L95" s="393"/>
      <c r="M95" s="394"/>
      <c r="N95" s="87" t="s">
        <v>268</v>
      </c>
    </row>
    <row r="96" spans="1:14" ht="69.95" customHeight="1">
      <c r="A96" s="367"/>
      <c r="B96" s="390" t="s">
        <v>142</v>
      </c>
      <c r="C96" s="390"/>
      <c r="D96" s="390"/>
      <c r="E96" s="390"/>
      <c r="F96" s="390"/>
      <c r="G96" s="390"/>
      <c r="H96" s="390"/>
      <c r="I96" s="391"/>
      <c r="J96" s="370"/>
      <c r="K96" s="371"/>
      <c r="L96" s="371"/>
      <c r="M96" s="372"/>
      <c r="N96" s="87" t="s">
        <v>274</v>
      </c>
    </row>
    <row r="97" spans="1:14" ht="24.95" customHeight="1">
      <c r="A97" s="367"/>
      <c r="B97" s="280" t="s">
        <v>146</v>
      </c>
      <c r="C97" s="278"/>
      <c r="D97" s="278"/>
      <c r="E97" s="278"/>
      <c r="F97" s="278" t="s">
        <v>258</v>
      </c>
      <c r="G97" s="278"/>
      <c r="H97" s="278"/>
      <c r="I97" s="278"/>
      <c r="J97" s="204" t="str">
        <f>IF(J105*J103=0,"",J105*J103)</f>
        <v/>
      </c>
      <c r="K97" s="205"/>
      <c r="L97" s="111" t="s">
        <v>161</v>
      </c>
      <c r="M97" s="112"/>
      <c r="N97" s="187" t="s">
        <v>145</v>
      </c>
    </row>
    <row r="98" spans="1:14" ht="24.95" customHeight="1">
      <c r="A98" s="367"/>
      <c r="B98" s="280"/>
      <c r="C98" s="278"/>
      <c r="D98" s="278"/>
      <c r="E98" s="278"/>
      <c r="F98" s="278" t="s">
        <v>85</v>
      </c>
      <c r="G98" s="278"/>
      <c r="H98" s="278"/>
      <c r="I98" s="278"/>
      <c r="J98" s="204" t="str">
        <f>IF(J105*J104=0,"",J105*J104)</f>
        <v/>
      </c>
      <c r="K98" s="205"/>
      <c r="L98" s="111" t="s">
        <v>161</v>
      </c>
      <c r="M98" s="112"/>
      <c r="N98" s="188"/>
    </row>
    <row r="99" spans="1:14" ht="24.95" customHeight="1">
      <c r="A99" s="367"/>
      <c r="B99" s="280" t="s">
        <v>162</v>
      </c>
      <c r="C99" s="278"/>
      <c r="D99" s="278"/>
      <c r="E99" s="278"/>
      <c r="F99" s="278" t="s">
        <v>257</v>
      </c>
      <c r="G99" s="278"/>
      <c r="H99" s="278"/>
      <c r="I99" s="278"/>
      <c r="J99" s="204" t="str">
        <f>IF(J106*J103=0,"",J106*J103)</f>
        <v/>
      </c>
      <c r="K99" s="205"/>
      <c r="L99" s="119" t="str">
        <f>IF(L106=0,"",L106)</f>
        <v/>
      </c>
      <c r="M99" s="114" t="s">
        <v>168</v>
      </c>
      <c r="N99" s="201" t="s">
        <v>255</v>
      </c>
    </row>
    <row r="100" spans="1:14" ht="24.95" customHeight="1">
      <c r="A100" s="367"/>
      <c r="B100" s="280"/>
      <c r="C100" s="278"/>
      <c r="D100" s="278"/>
      <c r="E100" s="278"/>
      <c r="F100" s="278" t="s">
        <v>85</v>
      </c>
      <c r="G100" s="278"/>
      <c r="H100" s="278"/>
      <c r="I100" s="278"/>
      <c r="J100" s="204" t="str">
        <f>IF(J106*J104=0,"",J106*J104)</f>
        <v/>
      </c>
      <c r="K100" s="205"/>
      <c r="L100" s="119" t="str">
        <f>IF(L106=0,"",L106)</f>
        <v/>
      </c>
      <c r="M100" s="114" t="s">
        <v>168</v>
      </c>
      <c r="N100" s="202"/>
    </row>
    <row r="101" spans="1:14" ht="24.95" customHeight="1">
      <c r="A101" s="367"/>
      <c r="B101" s="280" t="s">
        <v>163</v>
      </c>
      <c r="C101" s="278"/>
      <c r="D101" s="278"/>
      <c r="E101" s="278"/>
      <c r="F101" s="278" t="s">
        <v>258</v>
      </c>
      <c r="G101" s="278"/>
      <c r="H101" s="278"/>
      <c r="I101" s="278"/>
      <c r="J101" s="204" t="str">
        <f>IF(J107*J103=0,"",J107*J103)</f>
        <v/>
      </c>
      <c r="K101" s="205"/>
      <c r="L101" s="119" t="str">
        <f>IF(L107=0,"",L107)</f>
        <v/>
      </c>
      <c r="M101" s="114" t="s">
        <v>168</v>
      </c>
      <c r="N101" s="202"/>
    </row>
    <row r="102" spans="1:14" ht="24.95" customHeight="1">
      <c r="A102" s="367"/>
      <c r="B102" s="280"/>
      <c r="C102" s="278"/>
      <c r="D102" s="278"/>
      <c r="E102" s="278"/>
      <c r="F102" s="278" t="s">
        <v>85</v>
      </c>
      <c r="G102" s="278"/>
      <c r="H102" s="278"/>
      <c r="I102" s="278"/>
      <c r="J102" s="204" t="str">
        <f>IF(J107*J104=0,"",J107*J104)</f>
        <v/>
      </c>
      <c r="K102" s="205"/>
      <c r="L102" s="119" t="str">
        <f>IF(L107=0,"",L107)</f>
        <v/>
      </c>
      <c r="M102" s="114" t="s">
        <v>168</v>
      </c>
      <c r="N102" s="203"/>
    </row>
    <row r="103" spans="1:14" ht="24.95" customHeight="1">
      <c r="A103" s="367"/>
      <c r="B103" s="280" t="s">
        <v>147</v>
      </c>
      <c r="C103" s="278"/>
      <c r="D103" s="278"/>
      <c r="E103" s="278"/>
      <c r="F103" s="278" t="s">
        <v>258</v>
      </c>
      <c r="G103" s="278"/>
      <c r="H103" s="278"/>
      <c r="I103" s="278"/>
      <c r="J103" s="206"/>
      <c r="K103" s="207"/>
      <c r="L103" s="115" t="s">
        <v>169</v>
      </c>
      <c r="M103" s="116"/>
      <c r="N103" s="251" t="s">
        <v>259</v>
      </c>
    </row>
    <row r="104" spans="1:14" ht="24.95" customHeight="1">
      <c r="A104" s="367"/>
      <c r="B104" s="280"/>
      <c r="C104" s="278"/>
      <c r="D104" s="278"/>
      <c r="E104" s="278"/>
      <c r="F104" s="278" t="s">
        <v>85</v>
      </c>
      <c r="G104" s="278"/>
      <c r="H104" s="278"/>
      <c r="I104" s="278"/>
      <c r="J104" s="206"/>
      <c r="K104" s="207"/>
      <c r="L104" s="111" t="s">
        <v>169</v>
      </c>
      <c r="M104" s="112"/>
      <c r="N104" s="251"/>
    </row>
    <row r="105" spans="1:14" ht="24.95" customHeight="1">
      <c r="A105" s="367"/>
      <c r="B105" s="279" t="s">
        <v>148</v>
      </c>
      <c r="C105" s="279"/>
      <c r="D105" s="279"/>
      <c r="E105" s="279"/>
      <c r="F105" s="279"/>
      <c r="G105" s="279"/>
      <c r="H105" s="279"/>
      <c r="I105" s="280"/>
      <c r="J105" s="208"/>
      <c r="K105" s="209"/>
      <c r="L105" s="111" t="s">
        <v>170</v>
      </c>
      <c r="M105" s="112"/>
      <c r="N105" s="87" t="s">
        <v>160</v>
      </c>
    </row>
    <row r="106" spans="1:14" ht="24.95" customHeight="1">
      <c r="A106" s="367"/>
      <c r="B106" s="279" t="s">
        <v>164</v>
      </c>
      <c r="C106" s="279"/>
      <c r="D106" s="279"/>
      <c r="E106" s="279"/>
      <c r="F106" s="279"/>
      <c r="G106" s="279"/>
      <c r="H106" s="279"/>
      <c r="I106" s="280"/>
      <c r="J106" s="208"/>
      <c r="K106" s="209"/>
      <c r="L106" s="113"/>
      <c r="M106" s="117" t="s">
        <v>171</v>
      </c>
      <c r="N106" s="201" t="s">
        <v>256</v>
      </c>
    </row>
    <row r="107" spans="1:14" ht="24.95" customHeight="1">
      <c r="A107" s="367"/>
      <c r="B107" s="337" t="s">
        <v>165</v>
      </c>
      <c r="C107" s="337"/>
      <c r="D107" s="337"/>
      <c r="E107" s="337"/>
      <c r="F107" s="337"/>
      <c r="G107" s="337"/>
      <c r="H107" s="337"/>
      <c r="I107" s="375"/>
      <c r="J107" s="208"/>
      <c r="K107" s="209"/>
      <c r="L107" s="113"/>
      <c r="M107" s="118" t="s">
        <v>172</v>
      </c>
      <c r="N107" s="203"/>
    </row>
    <row r="108" spans="1:14" ht="24.95" customHeight="1">
      <c r="A108" s="367"/>
      <c r="B108" s="279" t="s">
        <v>149</v>
      </c>
      <c r="C108" s="279"/>
      <c r="D108" s="279"/>
      <c r="E108" s="279"/>
      <c r="F108" s="279"/>
      <c r="G108" s="279"/>
      <c r="H108" s="279"/>
      <c r="I108" s="280"/>
      <c r="J108" s="300" t="str">
        <f>IF(J98="","",J98/('別紙2-①'!V14/1000))</f>
        <v/>
      </c>
      <c r="K108" s="301"/>
      <c r="L108" s="111" t="s">
        <v>173</v>
      </c>
      <c r="M108" s="112"/>
      <c r="N108" s="87" t="s">
        <v>200</v>
      </c>
    </row>
    <row r="109" spans="1:14" ht="24.95" customHeight="1">
      <c r="A109" s="367"/>
      <c r="B109" s="279" t="s">
        <v>166</v>
      </c>
      <c r="C109" s="279"/>
      <c r="D109" s="279"/>
      <c r="E109" s="279"/>
      <c r="F109" s="279"/>
      <c r="G109" s="279"/>
      <c r="H109" s="279"/>
      <c r="I109" s="280"/>
      <c r="J109" s="300" t="str">
        <f>IF(J100="","",J100/('別紙2-①'!V14/1000))</f>
        <v/>
      </c>
      <c r="K109" s="301"/>
      <c r="L109" s="119" t="str">
        <f>IF(L106=0,"",L106)</f>
        <v/>
      </c>
      <c r="M109" s="120" t="s">
        <v>174</v>
      </c>
      <c r="N109" s="87" t="s">
        <v>201</v>
      </c>
    </row>
    <row r="110" spans="1:14" ht="24.95" customHeight="1" thickBot="1">
      <c r="A110" s="368"/>
      <c r="B110" s="364" t="s">
        <v>167</v>
      </c>
      <c r="C110" s="364"/>
      <c r="D110" s="364"/>
      <c r="E110" s="364"/>
      <c r="F110" s="364"/>
      <c r="G110" s="364"/>
      <c r="H110" s="364"/>
      <c r="I110" s="365"/>
      <c r="J110" s="295" t="str">
        <f>IF(J102="","",J102/('別紙2-①'!V14/1000))</f>
        <v/>
      </c>
      <c r="K110" s="296"/>
      <c r="L110" s="121" t="str">
        <f>IF(L107=0,"",L107)</f>
        <v/>
      </c>
      <c r="M110" s="122" t="s">
        <v>175</v>
      </c>
      <c r="N110" s="92" t="s">
        <v>202</v>
      </c>
    </row>
    <row r="111" spans="1:14" ht="30" customHeight="1">
      <c r="A111" s="272" t="s">
        <v>64</v>
      </c>
      <c r="B111" s="273"/>
      <c r="C111" s="273"/>
      <c r="D111" s="273"/>
      <c r="E111" s="273"/>
      <c r="F111" s="273"/>
      <c r="G111" s="273"/>
      <c r="H111" s="273"/>
      <c r="I111" s="274"/>
      <c r="J111" s="289" t="s">
        <v>186</v>
      </c>
      <c r="K111" s="290"/>
      <c r="L111" s="290"/>
      <c r="M111" s="291"/>
      <c r="N111" s="104" t="s">
        <v>197</v>
      </c>
    </row>
    <row r="112" spans="1:14" ht="50.1" customHeight="1" thickBot="1">
      <c r="A112" s="363"/>
      <c r="B112" s="364"/>
      <c r="C112" s="364"/>
      <c r="D112" s="364"/>
      <c r="E112" s="364"/>
      <c r="F112" s="364"/>
      <c r="G112" s="364"/>
      <c r="H112" s="364"/>
      <c r="I112" s="365"/>
      <c r="J112" s="281"/>
      <c r="K112" s="282"/>
      <c r="L112" s="282"/>
      <c r="M112" s="283"/>
      <c r="N112" s="92" t="s">
        <v>247</v>
      </c>
    </row>
    <row r="113" spans="1:14" ht="60" customHeight="1" thickBot="1">
      <c r="A113" s="284" t="s">
        <v>65</v>
      </c>
      <c r="B113" s="285"/>
      <c r="C113" s="285"/>
      <c r="D113" s="285"/>
      <c r="E113" s="285"/>
      <c r="F113" s="285"/>
      <c r="G113" s="285"/>
      <c r="H113" s="285"/>
      <c r="I113" s="286"/>
      <c r="J113" s="259"/>
      <c r="K113" s="260"/>
      <c r="L113" s="260"/>
      <c r="M113" s="261"/>
      <c r="N113" s="90" t="s">
        <v>248</v>
      </c>
    </row>
    <row r="114" spans="1:14" s="142" customFormat="1" ht="20.100000000000001" hidden="1" customHeight="1">
      <c r="A114" s="266" t="s">
        <v>66</v>
      </c>
      <c r="B114" s="267"/>
      <c r="C114" s="267"/>
      <c r="D114" s="267"/>
      <c r="E114" s="267"/>
      <c r="F114" s="267"/>
      <c r="G114" s="267"/>
      <c r="H114" s="267"/>
      <c r="I114" s="268"/>
      <c r="J114" s="143"/>
      <c r="K114" s="144" t="s">
        <v>178</v>
      </c>
      <c r="L114" s="144"/>
      <c r="M114" s="145"/>
      <c r="N114" s="265" t="s">
        <v>176</v>
      </c>
    </row>
    <row r="115" spans="1:14" s="142" customFormat="1" ht="20.100000000000001" hidden="1" customHeight="1">
      <c r="A115" s="269"/>
      <c r="B115" s="270"/>
      <c r="C115" s="270"/>
      <c r="D115" s="270"/>
      <c r="E115" s="270"/>
      <c r="F115" s="270"/>
      <c r="G115" s="270"/>
      <c r="H115" s="270"/>
      <c r="I115" s="271"/>
      <c r="J115" s="146"/>
      <c r="K115" s="147" t="s">
        <v>179</v>
      </c>
      <c r="L115" s="147"/>
      <c r="M115" s="148"/>
      <c r="N115" s="265"/>
    </row>
    <row r="116" spans="1:14" s="142" customFormat="1" ht="20.100000000000001" hidden="1" customHeight="1">
      <c r="A116" s="269"/>
      <c r="B116" s="270"/>
      <c r="C116" s="270"/>
      <c r="D116" s="270"/>
      <c r="E116" s="270"/>
      <c r="F116" s="270"/>
      <c r="G116" s="270"/>
      <c r="H116" s="270"/>
      <c r="I116" s="271"/>
      <c r="J116" s="146"/>
      <c r="K116" s="147" t="s">
        <v>180</v>
      </c>
      <c r="L116" s="147"/>
      <c r="M116" s="148"/>
      <c r="N116" s="265"/>
    </row>
    <row r="117" spans="1:14" s="142" customFormat="1" ht="20.100000000000001" hidden="1" customHeight="1">
      <c r="A117" s="269"/>
      <c r="B117" s="270"/>
      <c r="C117" s="270"/>
      <c r="D117" s="270"/>
      <c r="E117" s="270"/>
      <c r="F117" s="270"/>
      <c r="G117" s="270"/>
      <c r="H117" s="270"/>
      <c r="I117" s="271"/>
      <c r="J117" s="146"/>
      <c r="K117" s="147" t="s">
        <v>181</v>
      </c>
      <c r="L117" s="147"/>
      <c r="M117" s="148"/>
      <c r="N117" s="265"/>
    </row>
    <row r="118" spans="1:14" s="142" customFormat="1" ht="20.100000000000001" hidden="1" customHeight="1">
      <c r="A118" s="269"/>
      <c r="B118" s="270"/>
      <c r="C118" s="270"/>
      <c r="D118" s="270"/>
      <c r="E118" s="270"/>
      <c r="F118" s="270"/>
      <c r="G118" s="270"/>
      <c r="H118" s="270"/>
      <c r="I118" s="271"/>
      <c r="J118" s="146" t="s">
        <v>177</v>
      </c>
      <c r="K118" s="147" t="s">
        <v>182</v>
      </c>
      <c r="L118" s="147"/>
      <c r="M118" s="148"/>
      <c r="N118" s="265"/>
    </row>
    <row r="119" spans="1:14" s="142" customFormat="1" ht="20.100000000000001" hidden="1" customHeight="1">
      <c r="A119" s="269"/>
      <c r="B119" s="270"/>
      <c r="C119" s="270"/>
      <c r="D119" s="270"/>
      <c r="E119" s="270"/>
      <c r="F119" s="270"/>
      <c r="G119" s="270"/>
      <c r="H119" s="270"/>
      <c r="I119" s="271"/>
      <c r="J119" s="146"/>
      <c r="K119" s="147" t="s">
        <v>183</v>
      </c>
      <c r="L119" s="147"/>
      <c r="M119" s="148"/>
      <c r="N119" s="265"/>
    </row>
    <row r="120" spans="1:14" s="142" customFormat="1" ht="20.100000000000001" hidden="1" customHeight="1" thickBot="1">
      <c r="A120" s="269"/>
      <c r="B120" s="270"/>
      <c r="C120" s="270"/>
      <c r="D120" s="270"/>
      <c r="E120" s="270"/>
      <c r="F120" s="270"/>
      <c r="G120" s="270"/>
      <c r="H120" s="270"/>
      <c r="I120" s="271"/>
      <c r="J120" s="146"/>
      <c r="K120" s="147" t="s">
        <v>184</v>
      </c>
      <c r="L120" s="147"/>
      <c r="M120" s="148"/>
      <c r="N120" s="265"/>
    </row>
    <row r="121" spans="1:14" ht="50.1" customHeight="1">
      <c r="A121" s="302" t="s">
        <v>185</v>
      </c>
      <c r="B121" s="303"/>
      <c r="C121" s="306" t="s">
        <v>52</v>
      </c>
      <c r="D121" s="307"/>
      <c r="E121" s="307"/>
      <c r="F121" s="307"/>
      <c r="G121" s="307"/>
      <c r="H121" s="307"/>
      <c r="I121" s="308"/>
      <c r="J121" s="287"/>
      <c r="K121" s="288"/>
      <c r="L121" s="288"/>
      <c r="M121" s="288"/>
      <c r="N121" s="91" t="s">
        <v>249</v>
      </c>
    </row>
    <row r="122" spans="1:14" ht="50.1" customHeight="1" thickBot="1">
      <c r="A122" s="304"/>
      <c r="B122" s="305"/>
      <c r="C122" s="297" t="s">
        <v>60</v>
      </c>
      <c r="D122" s="298"/>
      <c r="E122" s="298"/>
      <c r="F122" s="298"/>
      <c r="G122" s="298"/>
      <c r="H122" s="298"/>
      <c r="I122" s="299"/>
      <c r="J122" s="262"/>
      <c r="K122" s="263"/>
      <c r="L122" s="263"/>
      <c r="M122" s="263"/>
      <c r="N122" s="86" t="s">
        <v>250</v>
      </c>
    </row>
    <row r="123" spans="1:14" ht="20.100000000000001" customHeight="1">
      <c r="A123" s="272" t="s">
        <v>67</v>
      </c>
      <c r="B123" s="273"/>
      <c r="C123" s="273"/>
      <c r="D123" s="273"/>
      <c r="E123" s="273"/>
      <c r="F123" s="273"/>
      <c r="G123" s="273"/>
      <c r="H123" s="273"/>
      <c r="I123" s="274"/>
      <c r="J123" s="255" t="s">
        <v>199</v>
      </c>
      <c r="K123" s="256"/>
      <c r="L123" s="256"/>
      <c r="M123" s="257"/>
      <c r="N123" s="106" t="s">
        <v>251</v>
      </c>
    </row>
    <row r="124" spans="1:14" ht="50.1" customHeight="1">
      <c r="A124" s="275"/>
      <c r="B124" s="276"/>
      <c r="C124" s="276"/>
      <c r="D124" s="276"/>
      <c r="E124" s="276"/>
      <c r="F124" s="276"/>
      <c r="G124" s="276"/>
      <c r="H124" s="276"/>
      <c r="I124" s="277"/>
      <c r="J124" s="292"/>
      <c r="K124" s="293"/>
      <c r="L124" s="293"/>
      <c r="M124" s="294"/>
      <c r="N124" s="105" t="s">
        <v>252</v>
      </c>
    </row>
    <row r="125" spans="1:14" ht="35.1" customHeight="1">
      <c r="A125" s="89"/>
      <c r="B125" s="264" t="s">
        <v>253</v>
      </c>
      <c r="C125" s="264"/>
      <c r="D125" s="264"/>
      <c r="E125" s="264"/>
      <c r="F125" s="264"/>
      <c r="G125" s="264"/>
      <c r="H125" s="264"/>
      <c r="I125" s="264"/>
      <c r="J125" s="252" t="str">
        <f>様式第11!$C$32&amp;様式第11!$E$32&amp;様式第11!$F$32&amp;様式第11!$G$32&amp;様式第11!$I$32&amp;様式第11!J32&amp;様式第11!L32</f>
        <v>令和年月日</v>
      </c>
      <c r="K125" s="253"/>
      <c r="L125" s="253"/>
      <c r="M125" s="254"/>
      <c r="N125" s="246" t="s">
        <v>273</v>
      </c>
    </row>
    <row r="126" spans="1:14" ht="35.1" customHeight="1" thickBot="1">
      <c r="A126" s="92"/>
      <c r="B126" s="258" t="s">
        <v>254</v>
      </c>
      <c r="C126" s="258"/>
      <c r="D126" s="258"/>
      <c r="E126" s="258"/>
      <c r="F126" s="258"/>
      <c r="G126" s="258"/>
      <c r="H126" s="258"/>
      <c r="I126" s="258"/>
      <c r="J126" s="248" t="str">
        <f>様式第11!N32&amp;様式第11!P32&amp;様式第11!Q32&amp;様式第11!R32&amp;様式第11!T32&amp;様式第11!U32&amp;様式第11!W32</f>
        <v>令和年月日</v>
      </c>
      <c r="K126" s="249"/>
      <c r="L126" s="249"/>
      <c r="M126" s="250"/>
      <c r="N126" s="247"/>
    </row>
    <row r="127" spans="1:14" ht="15" customHeight="1">
      <c r="A127" s="75" t="s">
        <v>187</v>
      </c>
      <c r="C127" s="93" t="s">
        <v>82</v>
      </c>
      <c r="D127" s="76"/>
      <c r="E127" s="76"/>
      <c r="F127" s="76"/>
      <c r="G127" s="76"/>
      <c r="H127" s="76"/>
      <c r="I127" s="76"/>
      <c r="J127" s="93"/>
      <c r="K127" s="93"/>
      <c r="L127" s="93"/>
      <c r="M127" s="93"/>
      <c r="N127" s="75"/>
    </row>
    <row r="128" spans="1:14" ht="15" customHeight="1">
      <c r="A128" s="75" t="s">
        <v>188</v>
      </c>
      <c r="C128" s="93" t="s">
        <v>27</v>
      </c>
      <c r="D128" s="76"/>
      <c r="E128" s="76"/>
      <c r="F128" s="76"/>
      <c r="G128" s="76"/>
      <c r="H128" s="76"/>
      <c r="I128" s="76"/>
      <c r="J128" s="93"/>
      <c r="K128" s="93"/>
      <c r="L128" s="93"/>
      <c r="M128" s="93"/>
      <c r="N128" s="75"/>
    </row>
    <row r="129" spans="1:14" ht="15" customHeight="1">
      <c r="A129" s="75" t="s">
        <v>189</v>
      </c>
      <c r="C129" s="93" t="s">
        <v>28</v>
      </c>
      <c r="D129" s="76"/>
      <c r="E129" s="76"/>
      <c r="F129" s="76"/>
      <c r="G129" s="76"/>
      <c r="H129" s="76"/>
      <c r="I129" s="76"/>
      <c r="J129" s="93"/>
      <c r="K129" s="93"/>
      <c r="L129" s="93"/>
      <c r="M129" s="93"/>
      <c r="N129" s="75"/>
    </row>
  </sheetData>
  <sheetProtection sheet="1" formatCells="0" formatRows="0" selectLockedCells="1"/>
  <dataConsolidate/>
  <mergeCells count="254">
    <mergeCell ref="A90:I90"/>
    <mergeCell ref="J90:M90"/>
    <mergeCell ref="A91:I91"/>
    <mergeCell ref="J91:M91"/>
    <mergeCell ref="B110:I110"/>
    <mergeCell ref="B109:I109"/>
    <mergeCell ref="B94:I94"/>
    <mergeCell ref="B95:I95"/>
    <mergeCell ref="B96:I96"/>
    <mergeCell ref="J95:M95"/>
    <mergeCell ref="B101:E102"/>
    <mergeCell ref="F101:I101"/>
    <mergeCell ref="F102:I102"/>
    <mergeCell ref="B106:I106"/>
    <mergeCell ref="F104:I104"/>
    <mergeCell ref="J97:K97"/>
    <mergeCell ref="J98:K98"/>
    <mergeCell ref="J99:K99"/>
    <mergeCell ref="J100:K100"/>
    <mergeCell ref="B99:E100"/>
    <mergeCell ref="J108:K108"/>
    <mergeCell ref="B93:I93"/>
    <mergeCell ref="J93:M93"/>
    <mergeCell ref="A111:I112"/>
    <mergeCell ref="J59:M59"/>
    <mergeCell ref="D60:I60"/>
    <mergeCell ref="J60:M60"/>
    <mergeCell ref="D61:I61"/>
    <mergeCell ref="C83:I83"/>
    <mergeCell ref="J61:M61"/>
    <mergeCell ref="D68:I68"/>
    <mergeCell ref="D67:I67"/>
    <mergeCell ref="J67:M67"/>
    <mergeCell ref="A94:A110"/>
    <mergeCell ref="F98:I98"/>
    <mergeCell ref="B97:E98"/>
    <mergeCell ref="F99:I99"/>
    <mergeCell ref="B81:B89"/>
    <mergeCell ref="F100:I100"/>
    <mergeCell ref="J96:M96"/>
    <mergeCell ref="J85:M85"/>
    <mergeCell ref="C57:C62"/>
    <mergeCell ref="D89:I89"/>
    <mergeCell ref="D84:I84"/>
    <mergeCell ref="D70:I70"/>
    <mergeCell ref="B107:I107"/>
    <mergeCell ref="A36:A89"/>
    <mergeCell ref="C54:I54"/>
    <mergeCell ref="J16:M16"/>
    <mergeCell ref="D42:I42"/>
    <mergeCell ref="C36:I36"/>
    <mergeCell ref="B29:C35"/>
    <mergeCell ref="J32:M32"/>
    <mergeCell ref="J30:M30"/>
    <mergeCell ref="J20:M20"/>
    <mergeCell ref="D16:I16"/>
    <mergeCell ref="D20:I20"/>
    <mergeCell ref="D17:I17"/>
    <mergeCell ref="D18:I18"/>
    <mergeCell ref="J38:M38"/>
    <mergeCell ref="J39:M39"/>
    <mergeCell ref="D33:I33"/>
    <mergeCell ref="J49:M49"/>
    <mergeCell ref="D40:I40"/>
    <mergeCell ref="J40:M40"/>
    <mergeCell ref="D51:I51"/>
    <mergeCell ref="D52:I52"/>
    <mergeCell ref="B36:B44"/>
    <mergeCell ref="D25:I25"/>
    <mergeCell ref="J25:M25"/>
    <mergeCell ref="D26:I26"/>
    <mergeCell ref="J26:M26"/>
    <mergeCell ref="D39:I39"/>
    <mergeCell ref="B63:B71"/>
    <mergeCell ref="C37:I37"/>
    <mergeCell ref="D43:I43"/>
    <mergeCell ref="D44:I44"/>
    <mergeCell ref="C46:I46"/>
    <mergeCell ref="D50:I50"/>
    <mergeCell ref="C45:I45"/>
    <mergeCell ref="J53:M53"/>
    <mergeCell ref="D53:I53"/>
    <mergeCell ref="J44:M44"/>
    <mergeCell ref="C47:I47"/>
    <mergeCell ref="J46:M46"/>
    <mergeCell ref="B22:C28"/>
    <mergeCell ref="C39:C44"/>
    <mergeCell ref="D41:I41"/>
    <mergeCell ref="D48:I48"/>
    <mergeCell ref="C38:I38"/>
    <mergeCell ref="D49:I49"/>
    <mergeCell ref="J54:M54"/>
    <mergeCell ref="C55:I55"/>
    <mergeCell ref="J64:M64"/>
    <mergeCell ref="C65:I65"/>
    <mergeCell ref="D88:I88"/>
    <mergeCell ref="A16:A35"/>
    <mergeCell ref="J68:M68"/>
    <mergeCell ref="D69:I69"/>
    <mergeCell ref="J69:M69"/>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D30:I30"/>
    <mergeCell ref="J21:M21"/>
    <mergeCell ref="D22:I22"/>
    <mergeCell ref="J18:M18"/>
    <mergeCell ref="J19:M19"/>
    <mergeCell ref="D21:I21"/>
    <mergeCell ref="D23:I23"/>
    <mergeCell ref="J23:M23"/>
    <mergeCell ref="D24:I24"/>
    <mergeCell ref="J9:M9"/>
    <mergeCell ref="J11:M11"/>
    <mergeCell ref="A7:M7"/>
    <mergeCell ref="J13:M13"/>
    <mergeCell ref="J14:M14"/>
    <mergeCell ref="A10:I10"/>
    <mergeCell ref="A8:I8"/>
    <mergeCell ref="A12:I12"/>
    <mergeCell ref="J8:M8"/>
    <mergeCell ref="J10:M10"/>
    <mergeCell ref="J12:M12"/>
    <mergeCell ref="A9:I9"/>
    <mergeCell ref="A11:I11"/>
    <mergeCell ref="J24:M24"/>
    <mergeCell ref="A121:B122"/>
    <mergeCell ref="C121:I121"/>
    <mergeCell ref="J15:M15"/>
    <mergeCell ref="F97:I97"/>
    <mergeCell ref="B16:C21"/>
    <mergeCell ref="J45:M45"/>
    <mergeCell ref="J47:M47"/>
    <mergeCell ref="B45:B53"/>
    <mergeCell ref="B54:B62"/>
    <mergeCell ref="J17:M17"/>
    <mergeCell ref="J29:M29"/>
    <mergeCell ref="D31:I31"/>
    <mergeCell ref="J33:M33"/>
    <mergeCell ref="J42:M42"/>
    <mergeCell ref="J37:M37"/>
    <mergeCell ref="J34:M34"/>
    <mergeCell ref="C84:C89"/>
    <mergeCell ref="D85:I85"/>
    <mergeCell ref="J89:M89"/>
    <mergeCell ref="D62:I62"/>
    <mergeCell ref="J62:M62"/>
    <mergeCell ref="C63:I63"/>
    <mergeCell ref="J63:M63"/>
    <mergeCell ref="C64:I64"/>
    <mergeCell ref="N125:N126"/>
    <mergeCell ref="J126:M126"/>
    <mergeCell ref="N103:N104"/>
    <mergeCell ref="J125:M125"/>
    <mergeCell ref="J123:M123"/>
    <mergeCell ref="B126:I126"/>
    <mergeCell ref="J113:M113"/>
    <mergeCell ref="J122:M122"/>
    <mergeCell ref="B125:I125"/>
    <mergeCell ref="N114:N120"/>
    <mergeCell ref="A114:I120"/>
    <mergeCell ref="A123:I124"/>
    <mergeCell ref="F103:I103"/>
    <mergeCell ref="B105:I105"/>
    <mergeCell ref="J112:M112"/>
    <mergeCell ref="A113:I113"/>
    <mergeCell ref="J121:M121"/>
    <mergeCell ref="J111:M111"/>
    <mergeCell ref="J124:M124"/>
    <mergeCell ref="B108:I108"/>
    <mergeCell ref="J110:K110"/>
    <mergeCell ref="C122:I122"/>
    <mergeCell ref="B103:E104"/>
    <mergeCell ref="J109:K109"/>
    <mergeCell ref="D66:I66"/>
    <mergeCell ref="D87:I87"/>
    <mergeCell ref="D79:I79"/>
    <mergeCell ref="J79:M79"/>
    <mergeCell ref="D80:I80"/>
    <mergeCell ref="J80:M80"/>
    <mergeCell ref="C82:I82"/>
    <mergeCell ref="J83:M83"/>
    <mergeCell ref="D86:I86"/>
    <mergeCell ref="C74:I74"/>
    <mergeCell ref="J74:M74"/>
    <mergeCell ref="C75:C80"/>
    <mergeCell ref="D75:I75"/>
    <mergeCell ref="J75:M75"/>
    <mergeCell ref="D76:I76"/>
    <mergeCell ref="J76:M76"/>
    <mergeCell ref="D77:I77"/>
    <mergeCell ref="J77:M77"/>
    <mergeCell ref="D78:I78"/>
    <mergeCell ref="J78:M78"/>
    <mergeCell ref="D59:I59"/>
    <mergeCell ref="J55:M55"/>
    <mergeCell ref="C56:I56"/>
    <mergeCell ref="J52:M52"/>
    <mergeCell ref="D71:I71"/>
    <mergeCell ref="J71:M71"/>
    <mergeCell ref="D57:I57"/>
    <mergeCell ref="J57:M57"/>
    <mergeCell ref="B92:I92"/>
    <mergeCell ref="J70:M70"/>
    <mergeCell ref="B72:B80"/>
    <mergeCell ref="C72:I72"/>
    <mergeCell ref="J72:M72"/>
    <mergeCell ref="C73:I73"/>
    <mergeCell ref="C48:C53"/>
    <mergeCell ref="J73:M73"/>
    <mergeCell ref="J87:M87"/>
    <mergeCell ref="J66:M66"/>
    <mergeCell ref="D58:I58"/>
    <mergeCell ref="J58:M58"/>
    <mergeCell ref="J81:M81"/>
    <mergeCell ref="C81:I81"/>
    <mergeCell ref="J65:M65"/>
    <mergeCell ref="C66:C71"/>
    <mergeCell ref="N97:N98"/>
    <mergeCell ref="J84:M84"/>
    <mergeCell ref="J88:M88"/>
    <mergeCell ref="J86:M86"/>
    <mergeCell ref="J82:M82"/>
    <mergeCell ref="N99:N102"/>
    <mergeCell ref="N106:N107"/>
    <mergeCell ref="J101:K101"/>
    <mergeCell ref="J102:K102"/>
    <mergeCell ref="J103:K103"/>
    <mergeCell ref="J104:K104"/>
    <mergeCell ref="J105:K105"/>
    <mergeCell ref="J106:K106"/>
    <mergeCell ref="J107:K107"/>
    <mergeCell ref="N36:N89"/>
    <mergeCell ref="J94:M94"/>
    <mergeCell ref="J50:M50"/>
    <mergeCell ref="J48:M48"/>
    <mergeCell ref="J51:M51"/>
    <mergeCell ref="J56:M56"/>
    <mergeCell ref="J36:M36"/>
    <mergeCell ref="J92:M92"/>
    <mergeCell ref="J41:M41"/>
    <mergeCell ref="J43:M43"/>
  </mergeCells>
  <phoneticPr fontId="7"/>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2" manualBreakCount="2">
    <brk id="44" max="12" man="1"/>
    <brk id="89" max="1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J55:M55 J64:M64 J73:M73</xm:sqref>
        </x14:dataValidation>
        <x14:dataValidation type="list" allowBlank="1" showInputMessage="1" showErrorMessage="1" xr:uid="{00000000-0002-0000-0200-000001000000}">
          <x14:formula1>
            <xm:f>data!$B$4:$D$4</xm:f>
          </x14:formula1>
          <xm:sqref>J94:M94</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3"/>
  <sheetViews>
    <sheetView showGridLines="0" view="pageBreakPreview" zoomScaleNormal="100" zoomScaleSheetLayoutView="100" workbookViewId="0">
      <selection activeCell="I9" sqref="I9:N9"/>
    </sheetView>
  </sheetViews>
  <sheetFormatPr defaultColWidth="2.625" defaultRowHeight="16.5" customHeight="1"/>
  <cols>
    <col min="1" max="33" width="2.625" style="4" customWidth="1"/>
    <col min="34" max="36" width="2.625" style="4"/>
    <col min="37" max="37" width="12.75" style="4" bestFit="1" customWidth="1"/>
    <col min="38" max="16384" width="2.625" style="4"/>
  </cols>
  <sheetData>
    <row r="1" spans="1:33" ht="20.100000000000001" customHeight="1">
      <c r="A1" s="107" t="s">
        <v>190</v>
      </c>
    </row>
    <row r="2" spans="1:33" ht="20.100000000000001" customHeight="1">
      <c r="A2" s="108" t="s">
        <v>192</v>
      </c>
    </row>
    <row r="3" spans="1:33" ht="16.5" customHeight="1">
      <c r="A3" s="4" t="s">
        <v>203</v>
      </c>
      <c r="C3"/>
      <c r="D3"/>
      <c r="E3"/>
      <c r="F3"/>
      <c r="G3"/>
      <c r="H3" s="5"/>
      <c r="I3" s="60"/>
      <c r="J3" s="60"/>
      <c r="K3" s="60"/>
      <c r="L3" s="60"/>
      <c r="M3" s="60"/>
      <c r="N3" s="60"/>
      <c r="O3" s="60"/>
      <c r="P3" s="60"/>
      <c r="Q3" s="60"/>
      <c r="R3" s="60"/>
      <c r="S3" s="60"/>
      <c r="T3" s="416" t="s">
        <v>135</v>
      </c>
      <c r="U3" s="417"/>
      <c r="V3" s="417"/>
      <c r="W3" s="417"/>
      <c r="X3" s="417"/>
      <c r="Y3" s="417"/>
      <c r="Z3" s="418"/>
      <c r="AA3" s="413" t="str">
        <f>IF(別紙1!J9=0,"",別紙1!J9)</f>
        <v/>
      </c>
      <c r="AB3" s="414"/>
      <c r="AC3" s="414"/>
      <c r="AD3" s="414"/>
      <c r="AE3" s="414"/>
      <c r="AF3" s="414"/>
      <c r="AG3" s="415"/>
    </row>
    <row r="4" spans="1:33" ht="16.5" customHeight="1">
      <c r="C4" s="61"/>
      <c r="D4" s="61"/>
      <c r="E4" s="61"/>
      <c r="F4" s="61"/>
      <c r="G4" s="61"/>
      <c r="H4" s="5"/>
      <c r="I4" s="60"/>
      <c r="J4" s="60"/>
      <c r="K4" s="60"/>
      <c r="L4" s="60"/>
      <c r="M4" s="60"/>
      <c r="N4" s="60"/>
      <c r="O4" s="60"/>
      <c r="P4" s="60"/>
      <c r="Q4" s="60"/>
      <c r="R4" s="60"/>
      <c r="S4" s="60"/>
      <c r="T4" s="60"/>
      <c r="U4" s="60"/>
      <c r="V4" s="60"/>
      <c r="W4" s="60"/>
      <c r="X4" s="72"/>
      <c r="Y4" s="72"/>
      <c r="Z4" s="72"/>
      <c r="AA4" s="72"/>
      <c r="AB4" s="72"/>
      <c r="AC4" s="71"/>
      <c r="AD4" s="71"/>
      <c r="AE4" s="71"/>
      <c r="AF4" s="71"/>
      <c r="AG4" s="71"/>
    </row>
    <row r="5" spans="1:33" ht="16.5" customHeight="1">
      <c r="A5" s="419" t="s">
        <v>260</v>
      </c>
      <c r="B5" s="419"/>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row>
    <row r="6" spans="1:33" s="149" customFormat="1" ht="16.5" customHeight="1">
      <c r="B6" s="486" t="s">
        <v>264</v>
      </c>
      <c r="C6" s="487"/>
      <c r="D6" s="487"/>
      <c r="E6" s="487"/>
      <c r="F6" s="487"/>
      <c r="G6" s="487"/>
      <c r="H6" s="488"/>
      <c r="I6" s="498" t="s">
        <v>9</v>
      </c>
      <c r="J6" s="499"/>
      <c r="K6" s="499"/>
      <c r="L6" s="499"/>
      <c r="M6" s="499"/>
      <c r="N6" s="500"/>
      <c r="O6" s="486" t="s">
        <v>265</v>
      </c>
      <c r="P6" s="487"/>
      <c r="Q6" s="487"/>
      <c r="R6" s="487"/>
      <c r="S6" s="487"/>
      <c r="T6" s="487"/>
      <c r="U6" s="488"/>
      <c r="V6" s="486" t="s">
        <v>266</v>
      </c>
      <c r="W6" s="487"/>
      <c r="X6" s="487"/>
      <c r="Y6" s="487"/>
      <c r="Z6" s="487"/>
      <c r="AA6" s="488"/>
      <c r="AB6" s="486" t="s">
        <v>261</v>
      </c>
      <c r="AC6" s="487"/>
      <c r="AD6" s="487"/>
      <c r="AE6" s="487"/>
      <c r="AF6" s="487"/>
      <c r="AG6" s="488"/>
    </row>
    <row r="7" spans="1:33" s="149" customFormat="1" ht="16.5" customHeight="1">
      <c r="B7" s="489"/>
      <c r="C7" s="490"/>
      <c r="D7" s="490"/>
      <c r="E7" s="490"/>
      <c r="F7" s="490"/>
      <c r="G7" s="490"/>
      <c r="H7" s="491"/>
      <c r="I7" s="501"/>
      <c r="J7" s="502"/>
      <c r="K7" s="502"/>
      <c r="L7" s="502"/>
      <c r="M7" s="502"/>
      <c r="N7" s="503"/>
      <c r="O7" s="489"/>
      <c r="P7" s="490"/>
      <c r="Q7" s="490"/>
      <c r="R7" s="490"/>
      <c r="S7" s="490"/>
      <c r="T7" s="490"/>
      <c r="U7" s="491"/>
      <c r="V7" s="489"/>
      <c r="W7" s="490"/>
      <c r="X7" s="490"/>
      <c r="Y7" s="490"/>
      <c r="Z7" s="490"/>
      <c r="AA7" s="491"/>
      <c r="AB7" s="489"/>
      <c r="AC7" s="490"/>
      <c r="AD7" s="490"/>
      <c r="AE7" s="490"/>
      <c r="AF7" s="490"/>
      <c r="AG7" s="491"/>
    </row>
    <row r="8" spans="1:33" s="149" customFormat="1" ht="16.5" customHeight="1">
      <c r="B8" s="492"/>
      <c r="C8" s="493"/>
      <c r="D8" s="493"/>
      <c r="E8" s="493"/>
      <c r="F8" s="493"/>
      <c r="G8" s="493"/>
      <c r="H8" s="494"/>
      <c r="I8" s="504"/>
      <c r="J8" s="505"/>
      <c r="K8" s="505"/>
      <c r="L8" s="505"/>
      <c r="M8" s="505"/>
      <c r="N8" s="506"/>
      <c r="O8" s="492"/>
      <c r="P8" s="493"/>
      <c r="Q8" s="493"/>
      <c r="R8" s="493"/>
      <c r="S8" s="493"/>
      <c r="T8" s="493"/>
      <c r="U8" s="494"/>
      <c r="V8" s="492"/>
      <c r="W8" s="493"/>
      <c r="X8" s="493"/>
      <c r="Y8" s="493"/>
      <c r="Z8" s="493"/>
      <c r="AA8" s="494"/>
      <c r="AB8" s="492"/>
      <c r="AC8" s="493"/>
      <c r="AD8" s="493"/>
      <c r="AE8" s="493"/>
      <c r="AF8" s="493"/>
      <c r="AG8" s="494"/>
    </row>
    <row r="9" spans="1:33" s="149" customFormat="1" ht="16.5" customHeight="1">
      <c r="B9" s="495">
        <f>K46+'別紙2-②'!K52+'別紙2-③'!K52</f>
        <v>0</v>
      </c>
      <c r="C9" s="496"/>
      <c r="D9" s="496"/>
      <c r="E9" s="496"/>
      <c r="F9" s="496"/>
      <c r="G9" s="496"/>
      <c r="H9" s="497"/>
      <c r="I9" s="510"/>
      <c r="J9" s="511"/>
      <c r="K9" s="511"/>
      <c r="L9" s="511"/>
      <c r="M9" s="511"/>
      <c r="N9" s="512"/>
      <c r="O9" s="516">
        <f>$B$9-$I$9</f>
        <v>0</v>
      </c>
      <c r="P9" s="517"/>
      <c r="Q9" s="517"/>
      <c r="R9" s="517"/>
      <c r="S9" s="517"/>
      <c r="T9" s="517"/>
      <c r="U9" s="518"/>
      <c r="V9" s="516">
        <f>K46</f>
        <v>0</v>
      </c>
      <c r="W9" s="517"/>
      <c r="X9" s="517"/>
      <c r="Y9" s="517"/>
      <c r="Z9" s="517"/>
      <c r="AA9" s="518"/>
      <c r="AB9" s="516">
        <f>O9/3</f>
        <v>0</v>
      </c>
      <c r="AC9" s="517"/>
      <c r="AD9" s="517"/>
      <c r="AE9" s="517"/>
      <c r="AF9" s="517"/>
      <c r="AG9" s="518"/>
    </row>
    <row r="10" spans="1:33" s="149" customFormat="1" ht="16.5" customHeight="1">
      <c r="B10" s="498" t="s">
        <v>134</v>
      </c>
      <c r="C10" s="499"/>
      <c r="D10" s="499"/>
      <c r="E10" s="499"/>
      <c r="F10" s="499"/>
      <c r="G10" s="499"/>
      <c r="H10" s="500"/>
      <c r="I10" s="486" t="s">
        <v>277</v>
      </c>
      <c r="J10" s="487"/>
      <c r="K10" s="487"/>
      <c r="L10" s="487"/>
      <c r="M10" s="487"/>
      <c r="N10" s="488"/>
      <c r="O10" s="498" t="s">
        <v>262</v>
      </c>
      <c r="P10" s="499"/>
      <c r="Q10" s="499"/>
      <c r="R10" s="499"/>
      <c r="S10" s="499"/>
      <c r="T10" s="499"/>
      <c r="U10" s="500"/>
      <c r="V10" s="486" t="s">
        <v>267</v>
      </c>
      <c r="W10" s="487"/>
      <c r="X10" s="487"/>
      <c r="Y10" s="487"/>
      <c r="Z10" s="487"/>
      <c r="AA10" s="488"/>
      <c r="AB10" s="467"/>
      <c r="AC10" s="468"/>
      <c r="AD10" s="468"/>
      <c r="AE10" s="468"/>
      <c r="AF10" s="468"/>
      <c r="AG10" s="469"/>
    </row>
    <row r="11" spans="1:33" s="149" customFormat="1" ht="16.5" customHeight="1">
      <c r="B11" s="501"/>
      <c r="C11" s="502"/>
      <c r="D11" s="502"/>
      <c r="E11" s="502"/>
      <c r="F11" s="502"/>
      <c r="G11" s="502"/>
      <c r="H11" s="503"/>
      <c r="I11" s="489"/>
      <c r="J11" s="490"/>
      <c r="K11" s="490"/>
      <c r="L11" s="490"/>
      <c r="M11" s="490"/>
      <c r="N11" s="491"/>
      <c r="O11" s="501"/>
      <c r="P11" s="502"/>
      <c r="Q11" s="502"/>
      <c r="R11" s="502"/>
      <c r="S11" s="502"/>
      <c r="T11" s="502"/>
      <c r="U11" s="503"/>
      <c r="V11" s="489"/>
      <c r="W11" s="490"/>
      <c r="X11" s="490"/>
      <c r="Y11" s="490"/>
      <c r="Z11" s="490"/>
      <c r="AA11" s="491"/>
      <c r="AB11" s="470"/>
      <c r="AC11" s="471"/>
      <c r="AD11" s="471"/>
      <c r="AE11" s="471"/>
      <c r="AF11" s="471"/>
      <c r="AG11" s="472"/>
    </row>
    <row r="12" spans="1:33" s="149" customFormat="1" ht="16.5" customHeight="1">
      <c r="B12" s="501"/>
      <c r="C12" s="502"/>
      <c r="D12" s="502"/>
      <c r="E12" s="502"/>
      <c r="F12" s="502"/>
      <c r="G12" s="502"/>
      <c r="H12" s="503"/>
      <c r="I12" s="489"/>
      <c r="J12" s="490"/>
      <c r="K12" s="490"/>
      <c r="L12" s="490"/>
      <c r="M12" s="490"/>
      <c r="N12" s="491"/>
      <c r="O12" s="501"/>
      <c r="P12" s="502"/>
      <c r="Q12" s="502"/>
      <c r="R12" s="502"/>
      <c r="S12" s="502"/>
      <c r="T12" s="502"/>
      <c r="U12" s="503"/>
      <c r="V12" s="489"/>
      <c r="W12" s="490"/>
      <c r="X12" s="490"/>
      <c r="Y12" s="490"/>
      <c r="Z12" s="490"/>
      <c r="AA12" s="491"/>
      <c r="AB12" s="470"/>
      <c r="AC12" s="471"/>
      <c r="AD12" s="471"/>
      <c r="AE12" s="471"/>
      <c r="AF12" s="471"/>
      <c r="AG12" s="472"/>
    </row>
    <row r="13" spans="1:33" s="149" customFormat="1" ht="16.5" customHeight="1">
      <c r="B13" s="504"/>
      <c r="C13" s="505"/>
      <c r="D13" s="505"/>
      <c r="E13" s="505"/>
      <c r="F13" s="505"/>
      <c r="G13" s="505"/>
      <c r="H13" s="506"/>
      <c r="I13" s="492"/>
      <c r="J13" s="493"/>
      <c r="K13" s="493"/>
      <c r="L13" s="493"/>
      <c r="M13" s="493"/>
      <c r="N13" s="494"/>
      <c r="O13" s="504"/>
      <c r="P13" s="505"/>
      <c r="Q13" s="505"/>
      <c r="R13" s="505"/>
      <c r="S13" s="505"/>
      <c r="T13" s="505"/>
      <c r="U13" s="506"/>
      <c r="V13" s="492"/>
      <c r="W13" s="493"/>
      <c r="X13" s="493"/>
      <c r="Y13" s="493"/>
      <c r="Z13" s="493"/>
      <c r="AA13" s="494"/>
      <c r="AB13" s="473"/>
      <c r="AC13" s="474"/>
      <c r="AD13" s="474"/>
      <c r="AE13" s="474"/>
      <c r="AF13" s="474"/>
      <c r="AG13" s="475"/>
    </row>
    <row r="14" spans="1:33" s="149" customFormat="1" ht="16.5" customHeight="1" thickBot="1">
      <c r="B14" s="507">
        <f>IF(V9&gt;AB9,AB9,V9)</f>
        <v>0</v>
      </c>
      <c r="C14" s="508"/>
      <c r="D14" s="508"/>
      <c r="E14" s="508"/>
      <c r="F14" s="508"/>
      <c r="G14" s="508"/>
      <c r="H14" s="509"/>
      <c r="I14" s="513">
        <f>様式第11!D22</f>
        <v>0</v>
      </c>
      <c r="J14" s="514"/>
      <c r="K14" s="514"/>
      <c r="L14" s="514"/>
      <c r="M14" s="514"/>
      <c r="N14" s="515"/>
      <c r="O14" s="519">
        <f>ROUNDDOWN(IF(B14&gt;I14,I14,B14),-3)</f>
        <v>0</v>
      </c>
      <c r="P14" s="520"/>
      <c r="Q14" s="520"/>
      <c r="R14" s="520"/>
      <c r="S14" s="520"/>
      <c r="T14" s="520"/>
      <c r="U14" s="521"/>
      <c r="V14" s="476">
        <f>O14-I14</f>
        <v>0</v>
      </c>
      <c r="W14" s="477"/>
      <c r="X14" s="477"/>
      <c r="Y14" s="477"/>
      <c r="Z14" s="477"/>
      <c r="AA14" s="478"/>
      <c r="AB14" s="476" t="s">
        <v>263</v>
      </c>
      <c r="AC14" s="477"/>
      <c r="AD14" s="477"/>
      <c r="AE14" s="477"/>
      <c r="AF14" s="477"/>
      <c r="AG14" s="478"/>
    </row>
    <row r="15" spans="1:33" ht="16.5" customHeight="1" thickTop="1" thickBot="1">
      <c r="B15" s="409" t="s">
        <v>327</v>
      </c>
      <c r="C15" s="410"/>
      <c r="D15" s="410"/>
      <c r="E15" s="410"/>
      <c r="F15" s="411">
        <v>0.2</v>
      </c>
      <c r="G15" s="411"/>
      <c r="H15" s="412"/>
      <c r="I15" s="482">
        <f>ROUND((O14*F15),-3)</f>
        <v>0</v>
      </c>
      <c r="J15" s="483"/>
      <c r="K15" s="483"/>
      <c r="L15" s="483"/>
      <c r="M15" s="483"/>
      <c r="N15" s="483"/>
      <c r="O15" s="483"/>
      <c r="P15" s="484"/>
      <c r="Q15" s="481" t="s">
        <v>328</v>
      </c>
      <c r="R15" s="410"/>
      <c r="S15" s="410"/>
      <c r="T15" s="410"/>
      <c r="U15" s="410"/>
      <c r="V15" s="411">
        <v>0.8</v>
      </c>
      <c r="W15" s="411"/>
      <c r="X15" s="412"/>
      <c r="Y15" s="482">
        <f>ROUND((O14*V15),-3)</f>
        <v>0</v>
      </c>
      <c r="Z15" s="483"/>
      <c r="AA15" s="483"/>
      <c r="AB15" s="483"/>
      <c r="AC15" s="483"/>
      <c r="AD15" s="483"/>
      <c r="AE15" s="483"/>
      <c r="AF15" s="483"/>
      <c r="AG15" s="485"/>
    </row>
    <row r="16" spans="1:33" ht="16.5" customHeight="1" thickTop="1">
      <c r="B16" s="452" t="s">
        <v>101</v>
      </c>
      <c r="C16" s="453"/>
      <c r="D16" s="453"/>
      <c r="E16" s="453"/>
      <c r="F16" s="453"/>
      <c r="G16" s="453"/>
      <c r="H16" s="453"/>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4"/>
    </row>
    <row r="17" spans="2:33" ht="16.5" customHeight="1">
      <c r="B17" s="423" t="s">
        <v>0</v>
      </c>
      <c r="C17" s="424"/>
      <c r="D17" s="424"/>
      <c r="E17" s="424"/>
      <c r="F17" s="424"/>
      <c r="G17" s="424"/>
      <c r="H17" s="424"/>
      <c r="I17" s="424"/>
      <c r="J17" s="424"/>
      <c r="K17" s="449" t="s">
        <v>36</v>
      </c>
      <c r="L17" s="450"/>
      <c r="M17" s="450"/>
      <c r="N17" s="450"/>
      <c r="O17" s="450"/>
      <c r="P17" s="450"/>
      <c r="Q17" s="450"/>
      <c r="R17" s="451"/>
      <c r="S17" s="449" t="s">
        <v>2</v>
      </c>
      <c r="T17" s="450"/>
      <c r="U17" s="450"/>
      <c r="V17" s="450"/>
      <c r="W17" s="450"/>
      <c r="X17" s="450"/>
      <c r="Y17" s="450"/>
      <c r="Z17" s="450"/>
      <c r="AA17" s="450"/>
      <c r="AB17" s="450"/>
      <c r="AC17" s="450"/>
      <c r="AD17" s="450"/>
      <c r="AE17" s="450"/>
      <c r="AF17" s="450"/>
      <c r="AG17" s="451"/>
    </row>
    <row r="18" spans="2:33" ht="16.5" customHeight="1">
      <c r="B18" s="425"/>
      <c r="C18" s="426"/>
      <c r="D18" s="426"/>
      <c r="E18" s="426"/>
      <c r="F18" s="426"/>
      <c r="G18" s="426"/>
      <c r="H18" s="426"/>
      <c r="I18" s="426"/>
      <c r="J18" s="427"/>
      <c r="K18" s="420"/>
      <c r="L18" s="421"/>
      <c r="M18" s="421"/>
      <c r="N18" s="421"/>
      <c r="O18" s="421"/>
      <c r="P18" s="421"/>
      <c r="Q18" s="421"/>
      <c r="R18" s="422"/>
      <c r="S18" s="465"/>
      <c r="T18" s="466"/>
      <c r="U18" s="466"/>
      <c r="V18" s="466"/>
      <c r="W18" s="466"/>
      <c r="X18" s="466"/>
      <c r="Y18" s="466"/>
      <c r="Z18" s="466"/>
      <c r="AA18" s="466"/>
      <c r="AB18" s="466"/>
      <c r="AC18" s="466"/>
      <c r="AD18" s="466"/>
      <c r="AE18" s="466"/>
      <c r="AF18" s="479"/>
      <c r="AG18" s="480"/>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50"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50"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row>
    <row r="35" spans="2:50"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c r="AX35" s="7"/>
    </row>
    <row r="36" spans="2:50"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c r="AX36" s="7"/>
    </row>
    <row r="37" spans="2:50"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c r="AX37" s="7"/>
    </row>
    <row r="38" spans="2:50"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50"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50"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50"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50"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50"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row>
    <row r="44" spans="2:50" s="6" customFormat="1" ht="16.5" customHeight="1">
      <c r="B44" s="398"/>
      <c r="C44" s="399"/>
      <c r="D44" s="399"/>
      <c r="E44" s="399"/>
      <c r="F44" s="399"/>
      <c r="G44" s="399"/>
      <c r="H44" s="399"/>
      <c r="I44" s="399"/>
      <c r="J44" s="400"/>
      <c r="K44" s="401"/>
      <c r="L44" s="402"/>
      <c r="M44" s="402"/>
      <c r="N44" s="402"/>
      <c r="O44" s="402"/>
      <c r="P44" s="402"/>
      <c r="Q44" s="402"/>
      <c r="R44" s="403"/>
      <c r="S44" s="404"/>
      <c r="T44" s="405"/>
      <c r="U44" s="405"/>
      <c r="V44" s="405"/>
      <c r="W44" s="405"/>
      <c r="X44" s="405"/>
      <c r="Y44" s="405"/>
      <c r="Z44" s="405"/>
      <c r="AA44" s="405"/>
      <c r="AB44" s="405"/>
      <c r="AC44" s="405"/>
      <c r="AD44" s="405"/>
      <c r="AE44" s="406"/>
      <c r="AF44" s="407"/>
      <c r="AG44" s="408"/>
    </row>
    <row r="45" spans="2:50" s="6" customFormat="1" ht="16.5" customHeight="1">
      <c r="B45" s="398"/>
      <c r="C45" s="399"/>
      <c r="D45" s="399"/>
      <c r="E45" s="399"/>
      <c r="F45" s="399"/>
      <c r="G45" s="399"/>
      <c r="H45" s="399"/>
      <c r="I45" s="399"/>
      <c r="J45" s="400"/>
      <c r="K45" s="401"/>
      <c r="L45" s="402"/>
      <c r="M45" s="402"/>
      <c r="N45" s="402"/>
      <c r="O45" s="402"/>
      <c r="P45" s="402"/>
      <c r="Q45" s="402"/>
      <c r="R45" s="403"/>
      <c r="S45" s="404"/>
      <c r="T45" s="405"/>
      <c r="U45" s="405"/>
      <c r="V45" s="405"/>
      <c r="W45" s="405"/>
      <c r="X45" s="405"/>
      <c r="Y45" s="405"/>
      <c r="Z45" s="405"/>
      <c r="AA45" s="405"/>
      <c r="AB45" s="405"/>
      <c r="AC45" s="405"/>
      <c r="AD45" s="405"/>
      <c r="AE45" s="406"/>
      <c r="AF45" s="407"/>
      <c r="AG45" s="408"/>
    </row>
    <row r="46" spans="2:50" ht="16.5" customHeight="1">
      <c r="B46" s="428" t="s">
        <v>51</v>
      </c>
      <c r="C46" s="429"/>
      <c r="D46" s="429"/>
      <c r="E46" s="429"/>
      <c r="F46" s="429"/>
      <c r="G46" s="429"/>
      <c r="H46" s="429"/>
      <c r="I46" s="429"/>
      <c r="J46" s="430"/>
      <c r="K46" s="431">
        <f>SUM(K18:R45)</f>
        <v>0</v>
      </c>
      <c r="L46" s="432"/>
      <c r="M46" s="432"/>
      <c r="N46" s="432"/>
      <c r="O46" s="432"/>
      <c r="P46" s="432"/>
      <c r="Q46" s="432"/>
      <c r="R46" s="433"/>
      <c r="S46" s="434"/>
      <c r="T46" s="435"/>
      <c r="U46" s="435"/>
      <c r="V46" s="435"/>
      <c r="W46" s="435"/>
      <c r="X46" s="435"/>
      <c r="Y46" s="435"/>
      <c r="Z46" s="435"/>
      <c r="AA46" s="435"/>
      <c r="AB46" s="435"/>
      <c r="AC46" s="435"/>
      <c r="AD46" s="435"/>
      <c r="AE46" s="435"/>
      <c r="AF46" s="435"/>
      <c r="AG46" s="436"/>
    </row>
    <row r="47" spans="2:50" ht="16.5" customHeight="1">
      <c r="B47" s="445" t="s">
        <v>63</v>
      </c>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7"/>
    </row>
    <row r="48" spans="2:50" ht="16.5" customHeight="1">
      <c r="B48" s="1" t="s">
        <v>3</v>
      </c>
      <c r="C48" s="2"/>
      <c r="D48" s="2"/>
      <c r="E48" s="2"/>
      <c r="F48" s="2"/>
      <c r="G48" s="2"/>
      <c r="H48" s="2"/>
      <c r="I48" s="2"/>
      <c r="J48" s="3"/>
      <c r="K48" s="1" t="s">
        <v>4</v>
      </c>
      <c r="L48" s="2"/>
      <c r="M48" s="2"/>
      <c r="N48" s="2"/>
      <c r="O48" s="2"/>
      <c r="P48" s="2"/>
      <c r="Q48" s="3"/>
      <c r="R48" s="1" t="s">
        <v>5</v>
      </c>
      <c r="S48" s="3"/>
      <c r="T48" s="1" t="s">
        <v>6</v>
      </c>
      <c r="U48" s="2"/>
      <c r="V48" s="2"/>
      <c r="W48" s="3"/>
      <c r="X48" s="442" t="s">
        <v>1</v>
      </c>
      <c r="Y48" s="443"/>
      <c r="Z48" s="443"/>
      <c r="AA48" s="443"/>
      <c r="AB48" s="444"/>
      <c r="AC48" s="1" t="s">
        <v>30</v>
      </c>
      <c r="AD48" s="2"/>
      <c r="AE48" s="2"/>
      <c r="AF48" s="2"/>
      <c r="AG48" s="3"/>
    </row>
    <row r="49" spans="2:33" ht="16.5" customHeight="1">
      <c r="B49" s="404"/>
      <c r="C49" s="405"/>
      <c r="D49" s="405"/>
      <c r="E49" s="405"/>
      <c r="F49" s="405"/>
      <c r="G49" s="405"/>
      <c r="H49" s="405"/>
      <c r="I49" s="405"/>
      <c r="J49" s="405"/>
      <c r="K49" s="404"/>
      <c r="L49" s="405"/>
      <c r="M49" s="405"/>
      <c r="N49" s="405"/>
      <c r="O49" s="405"/>
      <c r="P49" s="405"/>
      <c r="Q49" s="405"/>
      <c r="R49" s="404"/>
      <c r="S49" s="438"/>
      <c r="T49" s="461"/>
      <c r="U49" s="462"/>
      <c r="V49" s="462"/>
      <c r="W49" s="463"/>
      <c r="X49" s="456">
        <f t="shared" ref="X49:X51" si="0">R49*T49</f>
        <v>0</v>
      </c>
      <c r="Y49" s="456"/>
      <c r="Z49" s="456"/>
      <c r="AA49" s="456"/>
      <c r="AB49" s="456"/>
      <c r="AC49" s="448"/>
      <c r="AD49" s="448"/>
      <c r="AE49" s="448"/>
      <c r="AF49" s="448"/>
      <c r="AG49" s="448"/>
    </row>
    <row r="50" spans="2:33" s="6" customFormat="1" ht="16.5" customHeight="1">
      <c r="B50" s="404"/>
      <c r="C50" s="405"/>
      <c r="D50" s="405"/>
      <c r="E50" s="405"/>
      <c r="F50" s="405"/>
      <c r="G50" s="405"/>
      <c r="H50" s="405"/>
      <c r="I50" s="405"/>
      <c r="J50" s="405"/>
      <c r="K50" s="404"/>
      <c r="L50" s="405"/>
      <c r="M50" s="405"/>
      <c r="N50" s="405"/>
      <c r="O50" s="405"/>
      <c r="P50" s="405"/>
      <c r="Q50" s="405"/>
      <c r="R50" s="404"/>
      <c r="S50" s="438"/>
      <c r="T50" s="461"/>
      <c r="U50" s="462"/>
      <c r="V50" s="462"/>
      <c r="W50" s="463"/>
      <c r="X50" s="456">
        <f t="shared" si="0"/>
        <v>0</v>
      </c>
      <c r="Y50" s="456"/>
      <c r="Z50" s="456"/>
      <c r="AA50" s="456"/>
      <c r="AB50" s="456"/>
      <c r="AC50" s="448"/>
      <c r="AD50" s="448"/>
      <c r="AE50" s="448"/>
      <c r="AF50" s="448"/>
      <c r="AG50" s="448"/>
    </row>
    <row r="51" spans="2:33" s="6" customFormat="1" ht="16.5" customHeight="1">
      <c r="B51" s="440"/>
      <c r="C51" s="464"/>
      <c r="D51" s="464"/>
      <c r="E51" s="464"/>
      <c r="F51" s="464"/>
      <c r="G51" s="464"/>
      <c r="H51" s="464"/>
      <c r="I51" s="464"/>
      <c r="J51" s="464"/>
      <c r="K51" s="440"/>
      <c r="L51" s="464"/>
      <c r="M51" s="464"/>
      <c r="N51" s="464"/>
      <c r="O51" s="464"/>
      <c r="P51" s="464"/>
      <c r="Q51" s="464"/>
      <c r="R51" s="440"/>
      <c r="S51" s="441"/>
      <c r="T51" s="458"/>
      <c r="U51" s="459"/>
      <c r="V51" s="459"/>
      <c r="W51" s="460"/>
      <c r="X51" s="457">
        <f t="shared" si="0"/>
        <v>0</v>
      </c>
      <c r="Y51" s="457"/>
      <c r="Z51" s="457"/>
      <c r="AA51" s="457"/>
      <c r="AB51" s="457"/>
      <c r="AC51" s="455"/>
      <c r="AD51" s="455"/>
      <c r="AE51" s="455"/>
      <c r="AF51" s="455"/>
      <c r="AG51" s="455"/>
    </row>
    <row r="52" spans="2:33" ht="16.5" customHeight="1">
      <c r="B52" s="439" t="s">
        <v>7</v>
      </c>
      <c r="C52" s="439"/>
      <c r="D52" s="439"/>
      <c r="E52" s="439"/>
      <c r="F52" s="439"/>
      <c r="G52" s="439"/>
      <c r="H52" s="439"/>
      <c r="I52" s="439"/>
      <c r="J52" s="439"/>
      <c r="K52" s="439"/>
      <c r="L52" s="439"/>
      <c r="M52" s="439"/>
      <c r="N52" s="439"/>
      <c r="O52" s="439"/>
      <c r="P52" s="439"/>
      <c r="Q52" s="439"/>
      <c r="R52" s="439"/>
      <c r="S52" s="439"/>
      <c r="T52" s="439"/>
      <c r="U52" s="439"/>
      <c r="V52" s="439"/>
      <c r="W52" s="439"/>
      <c r="X52" s="439"/>
      <c r="Y52" s="439"/>
      <c r="Z52" s="439"/>
      <c r="AA52" s="439"/>
      <c r="AB52" s="439"/>
      <c r="AC52" s="439"/>
      <c r="AD52" s="439"/>
      <c r="AE52" s="439"/>
      <c r="AF52" s="439"/>
      <c r="AG52" s="439"/>
    </row>
    <row r="53" spans="2:33" ht="16.5" customHeight="1">
      <c r="B53" s="437" t="s">
        <v>8</v>
      </c>
      <c r="C53" s="437"/>
      <c r="D53" s="437"/>
      <c r="E53" s="437"/>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row>
  </sheetData>
  <sheetProtection sheet="1" formatCells="0" formatColumns="0" formatRows="0" insertRows="0" selectLockedCells="1"/>
  <mergeCells count="170">
    <mergeCell ref="I15:P15"/>
    <mergeCell ref="Y15:AG15"/>
    <mergeCell ref="S44:AE44"/>
    <mergeCell ref="AF44:AG44"/>
    <mergeCell ref="B6:H8"/>
    <mergeCell ref="B9:H9"/>
    <mergeCell ref="B10:H13"/>
    <mergeCell ref="B14:H14"/>
    <mergeCell ref="I6:N8"/>
    <mergeCell ref="I9:N9"/>
    <mergeCell ref="I10:N13"/>
    <mergeCell ref="I14:N14"/>
    <mergeCell ref="O6:U8"/>
    <mergeCell ref="O9:U9"/>
    <mergeCell ref="O10:U13"/>
    <mergeCell ref="O14:U14"/>
    <mergeCell ref="V6:AA8"/>
    <mergeCell ref="V9:AA9"/>
    <mergeCell ref="V10:AA13"/>
    <mergeCell ref="V14:AA14"/>
    <mergeCell ref="AB6:AG8"/>
    <mergeCell ref="AB9:AG9"/>
    <mergeCell ref="AB10:AG13"/>
    <mergeCell ref="AB14:AG14"/>
    <mergeCell ref="S19:AE19"/>
    <mergeCell ref="AF18:AG18"/>
    <mergeCell ref="S32:AE32"/>
    <mergeCell ref="AF32:AG32"/>
    <mergeCell ref="S33:AE33"/>
    <mergeCell ref="AF33:AG33"/>
    <mergeCell ref="S25:AE25"/>
    <mergeCell ref="AF25:AG25"/>
    <mergeCell ref="S26:AE26"/>
    <mergeCell ref="AF26:AG26"/>
    <mergeCell ref="S27:AE27"/>
    <mergeCell ref="AF27:AG27"/>
    <mergeCell ref="S28:AE28"/>
    <mergeCell ref="AF28:AG28"/>
    <mergeCell ref="AF29:AG29"/>
    <mergeCell ref="Q15:U15"/>
    <mergeCell ref="V15:X15"/>
    <mergeCell ref="AF43:AG43"/>
    <mergeCell ref="S17:AG17"/>
    <mergeCell ref="B16:AG16"/>
    <mergeCell ref="AC50:AG50"/>
    <mergeCell ref="AC51:AG51"/>
    <mergeCell ref="K49:Q49"/>
    <mergeCell ref="K17:R17"/>
    <mergeCell ref="X50:AB50"/>
    <mergeCell ref="X49:AB49"/>
    <mergeCell ref="X51:AB51"/>
    <mergeCell ref="B22:J22"/>
    <mergeCell ref="K22:R22"/>
    <mergeCell ref="B23:J23"/>
    <mergeCell ref="T51:W51"/>
    <mergeCell ref="T50:W50"/>
    <mergeCell ref="B51:J51"/>
    <mergeCell ref="K51:Q51"/>
    <mergeCell ref="B50:J50"/>
    <mergeCell ref="K50:Q50"/>
    <mergeCell ref="T49:W49"/>
    <mergeCell ref="S20:AE20"/>
    <mergeCell ref="S23:AE23"/>
    <mergeCell ref="AF23:AG23"/>
    <mergeCell ref="B19:J19"/>
    <mergeCell ref="B53:AG53"/>
    <mergeCell ref="R50:S50"/>
    <mergeCell ref="B52:AG52"/>
    <mergeCell ref="B49:J49"/>
    <mergeCell ref="R51:S51"/>
    <mergeCell ref="X48:AB48"/>
    <mergeCell ref="B47:AG47"/>
    <mergeCell ref="S45:AE45"/>
    <mergeCell ref="AF45:AG45"/>
    <mergeCell ref="R49:S49"/>
    <mergeCell ref="AC49:AG49"/>
    <mergeCell ref="B43:J43"/>
    <mergeCell ref="B46:J46"/>
    <mergeCell ref="K46:R46"/>
    <mergeCell ref="S46:AG46"/>
    <mergeCell ref="K33:R33"/>
    <mergeCell ref="K34:R34"/>
    <mergeCell ref="K44:R44"/>
    <mergeCell ref="K35:R35"/>
    <mergeCell ref="K38:R38"/>
    <mergeCell ref="K43:R43"/>
    <mergeCell ref="B44:J44"/>
    <mergeCell ref="B45:J45"/>
    <mergeCell ref="K45:R45"/>
    <mergeCell ref="B42:J42"/>
    <mergeCell ref="K42:R42"/>
    <mergeCell ref="S42:AE42"/>
    <mergeCell ref="AF42:AG42"/>
    <mergeCell ref="B41:J41"/>
    <mergeCell ref="K41:R41"/>
    <mergeCell ref="S41:AE41"/>
    <mergeCell ref="AF41:AG41"/>
    <mergeCell ref="B37:J37"/>
    <mergeCell ref="K37:R37"/>
    <mergeCell ref="S43:AE43"/>
    <mergeCell ref="AA3:AG3"/>
    <mergeCell ref="T3:Z3"/>
    <mergeCell ref="A5:AG5"/>
    <mergeCell ref="B36:J36"/>
    <mergeCell ref="K36:R36"/>
    <mergeCell ref="S36:AE36"/>
    <mergeCell ref="AF36:AG36"/>
    <mergeCell ref="S34:AE34"/>
    <mergeCell ref="AF34:AG34"/>
    <mergeCell ref="S35:AE35"/>
    <mergeCell ref="AF35:AG35"/>
    <mergeCell ref="K18:R18"/>
    <mergeCell ref="B17:J17"/>
    <mergeCell ref="B18:J18"/>
    <mergeCell ref="B24:J24"/>
    <mergeCell ref="B25:J25"/>
    <mergeCell ref="K25:R25"/>
    <mergeCell ref="B26:J26"/>
    <mergeCell ref="B27:J27"/>
    <mergeCell ref="B20:J20"/>
    <mergeCell ref="B21:J21"/>
    <mergeCell ref="K26:R26"/>
    <mergeCell ref="S18:AE18"/>
    <mergeCell ref="S30:AE30"/>
    <mergeCell ref="B15:E15"/>
    <mergeCell ref="F15:H15"/>
    <mergeCell ref="B39:J39"/>
    <mergeCell ref="K39:R39"/>
    <mergeCell ref="S39:AE39"/>
    <mergeCell ref="AF39:AG39"/>
    <mergeCell ref="B32:J32"/>
    <mergeCell ref="B33:J33"/>
    <mergeCell ref="B34:J34"/>
    <mergeCell ref="S21:AE21"/>
    <mergeCell ref="AF21:AG21"/>
    <mergeCell ref="B38:J38"/>
    <mergeCell ref="AF30:AG30"/>
    <mergeCell ref="S31:AE31"/>
    <mergeCell ref="AF31:AG31"/>
    <mergeCell ref="AF19:AG19"/>
    <mergeCell ref="S22:AE22"/>
    <mergeCell ref="AF22:AG22"/>
    <mergeCell ref="S24:AE24"/>
    <mergeCell ref="AF24:AG24"/>
    <mergeCell ref="B31:J31"/>
    <mergeCell ref="K27:R27"/>
    <mergeCell ref="B28:J28"/>
    <mergeCell ref="K24:R24"/>
    <mergeCell ref="B40:J40"/>
    <mergeCell ref="K40:R40"/>
    <mergeCell ref="S40:AE40"/>
    <mergeCell ref="AF40:AG40"/>
    <mergeCell ref="B29:J29"/>
    <mergeCell ref="B30:J30"/>
    <mergeCell ref="S29:AE29"/>
    <mergeCell ref="K19:R19"/>
    <mergeCell ref="K21:R21"/>
    <mergeCell ref="K23:R23"/>
    <mergeCell ref="K28:R28"/>
    <mergeCell ref="K29:R29"/>
    <mergeCell ref="K20:R20"/>
    <mergeCell ref="B35:J35"/>
    <mergeCell ref="K30:R30"/>
    <mergeCell ref="K31:R31"/>
    <mergeCell ref="K32:R32"/>
    <mergeCell ref="AF20:AG20"/>
    <mergeCell ref="S37:AE37"/>
    <mergeCell ref="AF37:AG37"/>
    <mergeCell ref="S38:AE38"/>
    <mergeCell ref="AF38:AG38"/>
  </mergeCells>
  <phoneticPr fontId="1"/>
  <dataValidations count="3">
    <dataValidation type="whole" operator="greaterThanOrEqual" allowBlank="1" showInputMessage="1" showErrorMessage="1" sqref="B9 I9" xr:uid="{00000000-0002-0000-0300-000000000000}">
      <formula1>0</formula1>
    </dataValidation>
    <dataValidation type="whole" operator="greaterThanOrEqual" allowBlank="1" showInputMessage="1" showErrorMessage="1" sqref="K18:R45" xr:uid="{00000000-0002-0000-0300-000001000000}">
      <formula1>1</formula1>
    </dataValidation>
    <dataValidation type="list" allowBlank="1" showInputMessage="1" showErrorMessage="1" sqref="AF18:AG45" xr:uid="{00000000-0002-0000-0300-000002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9:AB49 X51:AB51 X50:AB50"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193</v>
      </c>
    </row>
    <row r="2" spans="1:33" ht="20.100000000000001" customHeight="1">
      <c r="A2" s="108" t="s">
        <v>191</v>
      </c>
    </row>
    <row r="3" spans="1:33" ht="16.5" customHeight="1">
      <c r="A3" s="4" t="s">
        <v>194</v>
      </c>
      <c r="B3" s="101"/>
      <c r="T3" s="416" t="s">
        <v>135</v>
      </c>
      <c r="U3" s="417"/>
      <c r="V3" s="417"/>
      <c r="W3" s="417"/>
      <c r="X3" s="417"/>
      <c r="Y3" s="417"/>
      <c r="Z3" s="418"/>
      <c r="AA3" s="413" t="str">
        <f>IF(別紙1!J9=0,"",別紙1!J9)</f>
        <v/>
      </c>
      <c r="AB3" s="414"/>
      <c r="AC3" s="414"/>
      <c r="AD3" s="414"/>
      <c r="AE3" s="414"/>
      <c r="AF3" s="414"/>
      <c r="AG3" s="415"/>
    </row>
    <row r="4" spans="1:33" ht="16.5" customHeight="1">
      <c r="B4" s="101"/>
      <c r="T4" s="109"/>
      <c r="U4" s="109"/>
      <c r="V4" s="109"/>
      <c r="W4" s="109"/>
      <c r="X4" s="109"/>
      <c r="Y4" s="109"/>
      <c r="Z4" s="109"/>
      <c r="AA4" s="110"/>
      <c r="AB4" s="110"/>
      <c r="AC4" s="110"/>
      <c r="AD4" s="110"/>
      <c r="AE4" s="110"/>
      <c r="AF4" s="110"/>
      <c r="AG4" s="110"/>
    </row>
    <row r="5" spans="1:33" ht="16.5" customHeight="1">
      <c r="A5" s="522" t="s">
        <v>204</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row>
    <row r="6" spans="1:33" ht="16.5" customHeight="1">
      <c r="B6" s="423" t="s">
        <v>87</v>
      </c>
      <c r="C6" s="424"/>
      <c r="D6" s="424"/>
      <c r="E6" s="424"/>
      <c r="F6" s="424"/>
      <c r="G6" s="424"/>
      <c r="H6" s="424"/>
      <c r="I6" s="424"/>
      <c r="J6" s="424"/>
      <c r="K6" s="449" t="s">
        <v>36</v>
      </c>
      <c r="L6" s="450"/>
      <c r="M6" s="450"/>
      <c r="N6" s="450"/>
      <c r="O6" s="450"/>
      <c r="P6" s="450"/>
      <c r="Q6" s="450"/>
      <c r="R6" s="451"/>
      <c r="S6" s="449" t="s">
        <v>86</v>
      </c>
      <c r="T6" s="450"/>
      <c r="U6" s="450"/>
      <c r="V6" s="450"/>
      <c r="W6" s="450"/>
      <c r="X6" s="450"/>
      <c r="Y6" s="450"/>
      <c r="Z6" s="450"/>
      <c r="AA6" s="450"/>
      <c r="AB6" s="450"/>
      <c r="AC6" s="450"/>
      <c r="AD6" s="450"/>
      <c r="AE6" s="450"/>
      <c r="AF6" s="450"/>
      <c r="AG6" s="451"/>
    </row>
    <row r="7" spans="1:33" ht="16.5" customHeight="1">
      <c r="B7" s="425"/>
      <c r="C7" s="426"/>
      <c r="D7" s="426"/>
      <c r="E7" s="426"/>
      <c r="F7" s="426"/>
      <c r="G7" s="426"/>
      <c r="H7" s="426"/>
      <c r="I7" s="426"/>
      <c r="J7" s="427"/>
      <c r="K7" s="420"/>
      <c r="L7" s="421"/>
      <c r="M7" s="421"/>
      <c r="N7" s="421"/>
      <c r="O7" s="421"/>
      <c r="P7" s="421"/>
      <c r="Q7" s="421"/>
      <c r="R7" s="422"/>
      <c r="S7" s="465"/>
      <c r="T7" s="466"/>
      <c r="U7" s="466"/>
      <c r="V7" s="466"/>
      <c r="W7" s="466"/>
      <c r="X7" s="466"/>
      <c r="Y7" s="466"/>
      <c r="Z7" s="466"/>
      <c r="AA7" s="466"/>
      <c r="AB7" s="466"/>
      <c r="AC7" s="466"/>
      <c r="AD7" s="466"/>
      <c r="AE7" s="466"/>
      <c r="AF7" s="479"/>
      <c r="AG7" s="480"/>
    </row>
    <row r="8" spans="1:33" s="6" customFormat="1" ht="16.5" customHeight="1">
      <c r="B8" s="398"/>
      <c r="C8" s="399"/>
      <c r="D8" s="399"/>
      <c r="E8" s="399"/>
      <c r="F8" s="399"/>
      <c r="G8" s="399"/>
      <c r="H8" s="399"/>
      <c r="I8" s="399"/>
      <c r="J8" s="400"/>
      <c r="K8" s="401"/>
      <c r="L8" s="402"/>
      <c r="M8" s="402"/>
      <c r="N8" s="402"/>
      <c r="O8" s="402"/>
      <c r="P8" s="402"/>
      <c r="Q8" s="402"/>
      <c r="R8" s="403"/>
      <c r="S8" s="404"/>
      <c r="T8" s="405"/>
      <c r="U8" s="405"/>
      <c r="V8" s="405"/>
      <c r="W8" s="405"/>
      <c r="X8" s="405"/>
      <c r="Y8" s="405"/>
      <c r="Z8" s="405"/>
      <c r="AA8" s="405"/>
      <c r="AB8" s="405"/>
      <c r="AC8" s="405"/>
      <c r="AD8" s="405"/>
      <c r="AE8" s="405"/>
      <c r="AF8" s="407"/>
      <c r="AG8" s="408"/>
    </row>
    <row r="9" spans="1:33" s="6" customFormat="1" ht="16.5" customHeight="1">
      <c r="B9" s="398"/>
      <c r="C9" s="399"/>
      <c r="D9" s="399"/>
      <c r="E9" s="399"/>
      <c r="F9" s="399"/>
      <c r="G9" s="399"/>
      <c r="H9" s="399"/>
      <c r="I9" s="399"/>
      <c r="J9" s="400"/>
      <c r="K9" s="401"/>
      <c r="L9" s="402"/>
      <c r="M9" s="402"/>
      <c r="N9" s="402"/>
      <c r="O9" s="402"/>
      <c r="P9" s="402"/>
      <c r="Q9" s="402"/>
      <c r="R9" s="403"/>
      <c r="S9" s="404"/>
      <c r="T9" s="405"/>
      <c r="U9" s="405"/>
      <c r="V9" s="405"/>
      <c r="W9" s="405"/>
      <c r="X9" s="405"/>
      <c r="Y9" s="405"/>
      <c r="Z9" s="405"/>
      <c r="AA9" s="405"/>
      <c r="AB9" s="405"/>
      <c r="AC9" s="405"/>
      <c r="AD9" s="405"/>
      <c r="AE9" s="406"/>
      <c r="AF9" s="407"/>
      <c r="AG9" s="408"/>
    </row>
    <row r="10" spans="1:33" s="6" customFormat="1" ht="16.5" customHeight="1">
      <c r="B10" s="398"/>
      <c r="C10" s="399"/>
      <c r="D10" s="399"/>
      <c r="E10" s="399"/>
      <c r="F10" s="399"/>
      <c r="G10" s="399"/>
      <c r="H10" s="399"/>
      <c r="I10" s="399"/>
      <c r="J10" s="400"/>
      <c r="K10" s="401"/>
      <c r="L10" s="402"/>
      <c r="M10" s="402"/>
      <c r="N10" s="402"/>
      <c r="O10" s="402"/>
      <c r="P10" s="402"/>
      <c r="Q10" s="402"/>
      <c r="R10" s="403"/>
      <c r="S10" s="404"/>
      <c r="T10" s="405"/>
      <c r="U10" s="405"/>
      <c r="V10" s="405"/>
      <c r="W10" s="405"/>
      <c r="X10" s="405"/>
      <c r="Y10" s="405"/>
      <c r="Z10" s="405"/>
      <c r="AA10" s="405"/>
      <c r="AB10" s="405"/>
      <c r="AC10" s="405"/>
      <c r="AD10" s="405"/>
      <c r="AE10" s="406"/>
      <c r="AF10" s="407"/>
      <c r="AG10" s="408"/>
    </row>
    <row r="11" spans="1:33" s="6" customFormat="1" ht="16.5" customHeight="1">
      <c r="B11" s="398"/>
      <c r="C11" s="399"/>
      <c r="D11" s="399"/>
      <c r="E11" s="399"/>
      <c r="F11" s="399"/>
      <c r="G11" s="399"/>
      <c r="H11" s="399"/>
      <c r="I11" s="399"/>
      <c r="J11" s="400"/>
      <c r="K11" s="401"/>
      <c r="L11" s="402"/>
      <c r="M11" s="402"/>
      <c r="N11" s="402"/>
      <c r="O11" s="402"/>
      <c r="P11" s="402"/>
      <c r="Q11" s="402"/>
      <c r="R11" s="403"/>
      <c r="S11" s="404"/>
      <c r="T11" s="405"/>
      <c r="U11" s="405"/>
      <c r="V11" s="405"/>
      <c r="W11" s="405"/>
      <c r="X11" s="405"/>
      <c r="Y11" s="405"/>
      <c r="Z11" s="405"/>
      <c r="AA11" s="405"/>
      <c r="AB11" s="405"/>
      <c r="AC11" s="405"/>
      <c r="AD11" s="405"/>
      <c r="AE11" s="406"/>
      <c r="AF11" s="407"/>
      <c r="AG11" s="408"/>
    </row>
    <row r="12" spans="1:33" s="6" customFormat="1" ht="16.5" customHeight="1">
      <c r="B12" s="398"/>
      <c r="C12" s="399"/>
      <c r="D12" s="399"/>
      <c r="E12" s="399"/>
      <c r="F12" s="399"/>
      <c r="G12" s="399"/>
      <c r="H12" s="399"/>
      <c r="I12" s="399"/>
      <c r="J12" s="400"/>
      <c r="K12" s="401"/>
      <c r="L12" s="402"/>
      <c r="M12" s="402"/>
      <c r="N12" s="402"/>
      <c r="O12" s="402"/>
      <c r="P12" s="402"/>
      <c r="Q12" s="402"/>
      <c r="R12" s="403"/>
      <c r="S12" s="404"/>
      <c r="T12" s="405"/>
      <c r="U12" s="405"/>
      <c r="V12" s="405"/>
      <c r="W12" s="405"/>
      <c r="X12" s="405"/>
      <c r="Y12" s="405"/>
      <c r="Z12" s="405"/>
      <c r="AA12" s="405"/>
      <c r="AB12" s="405"/>
      <c r="AC12" s="405"/>
      <c r="AD12" s="405"/>
      <c r="AE12" s="406"/>
      <c r="AF12" s="407"/>
      <c r="AG12" s="408"/>
    </row>
    <row r="13" spans="1:33" s="6" customFormat="1" ht="16.5" customHeight="1">
      <c r="B13" s="398"/>
      <c r="C13" s="399"/>
      <c r="D13" s="399"/>
      <c r="E13" s="399"/>
      <c r="F13" s="399"/>
      <c r="G13" s="399"/>
      <c r="H13" s="399"/>
      <c r="I13" s="399"/>
      <c r="J13" s="400"/>
      <c r="K13" s="401"/>
      <c r="L13" s="402"/>
      <c r="M13" s="402"/>
      <c r="N13" s="402"/>
      <c r="O13" s="402"/>
      <c r="P13" s="402"/>
      <c r="Q13" s="402"/>
      <c r="R13" s="403"/>
      <c r="S13" s="404"/>
      <c r="T13" s="405"/>
      <c r="U13" s="405"/>
      <c r="V13" s="405"/>
      <c r="W13" s="405"/>
      <c r="X13" s="405"/>
      <c r="Y13" s="405"/>
      <c r="Z13" s="405"/>
      <c r="AA13" s="405"/>
      <c r="AB13" s="405"/>
      <c r="AC13" s="405"/>
      <c r="AD13" s="405"/>
      <c r="AE13" s="406"/>
      <c r="AF13" s="407"/>
      <c r="AG13" s="408"/>
    </row>
    <row r="14" spans="1:33" s="6" customFormat="1" ht="16.5" customHeight="1">
      <c r="B14" s="398"/>
      <c r="C14" s="399"/>
      <c r="D14" s="399"/>
      <c r="E14" s="399"/>
      <c r="F14" s="399"/>
      <c r="G14" s="399"/>
      <c r="H14" s="399"/>
      <c r="I14" s="399"/>
      <c r="J14" s="400"/>
      <c r="K14" s="401"/>
      <c r="L14" s="402"/>
      <c r="M14" s="402"/>
      <c r="N14" s="402"/>
      <c r="O14" s="402"/>
      <c r="P14" s="402"/>
      <c r="Q14" s="402"/>
      <c r="R14" s="403"/>
      <c r="S14" s="404"/>
      <c r="T14" s="405"/>
      <c r="U14" s="405"/>
      <c r="V14" s="405"/>
      <c r="W14" s="405"/>
      <c r="X14" s="405"/>
      <c r="Y14" s="405"/>
      <c r="Z14" s="405"/>
      <c r="AA14" s="405"/>
      <c r="AB14" s="405"/>
      <c r="AC14" s="405"/>
      <c r="AD14" s="405"/>
      <c r="AE14" s="406"/>
      <c r="AF14" s="407"/>
      <c r="AG14" s="408"/>
    </row>
    <row r="15" spans="1:33" s="6" customFormat="1" ht="16.5" customHeight="1">
      <c r="B15" s="398"/>
      <c r="C15" s="399"/>
      <c r="D15" s="399"/>
      <c r="E15" s="399"/>
      <c r="F15" s="399"/>
      <c r="G15" s="399"/>
      <c r="H15" s="399"/>
      <c r="I15" s="399"/>
      <c r="J15" s="400"/>
      <c r="K15" s="401"/>
      <c r="L15" s="402"/>
      <c r="M15" s="402"/>
      <c r="N15" s="402"/>
      <c r="O15" s="402"/>
      <c r="P15" s="402"/>
      <c r="Q15" s="402"/>
      <c r="R15" s="403"/>
      <c r="S15" s="404"/>
      <c r="T15" s="405"/>
      <c r="U15" s="405"/>
      <c r="V15" s="405"/>
      <c r="W15" s="405"/>
      <c r="X15" s="405"/>
      <c r="Y15" s="405"/>
      <c r="Z15" s="405"/>
      <c r="AA15" s="405"/>
      <c r="AB15" s="405"/>
      <c r="AC15" s="405"/>
      <c r="AD15" s="405"/>
      <c r="AE15" s="406"/>
      <c r="AF15" s="407"/>
      <c r="AG15" s="408"/>
    </row>
    <row r="16" spans="1:33" s="6" customFormat="1" ht="16.5" customHeight="1">
      <c r="B16" s="398"/>
      <c r="C16" s="399"/>
      <c r="D16" s="399"/>
      <c r="E16" s="399"/>
      <c r="F16" s="399"/>
      <c r="G16" s="399"/>
      <c r="H16" s="399"/>
      <c r="I16" s="399"/>
      <c r="J16" s="400"/>
      <c r="K16" s="401"/>
      <c r="L16" s="402"/>
      <c r="M16" s="402"/>
      <c r="N16" s="402"/>
      <c r="O16" s="402"/>
      <c r="P16" s="402"/>
      <c r="Q16" s="402"/>
      <c r="R16" s="403"/>
      <c r="S16" s="404"/>
      <c r="T16" s="405"/>
      <c r="U16" s="405"/>
      <c r="V16" s="405"/>
      <c r="W16" s="405"/>
      <c r="X16" s="405"/>
      <c r="Y16" s="405"/>
      <c r="Z16" s="405"/>
      <c r="AA16" s="405"/>
      <c r="AB16" s="405"/>
      <c r="AC16" s="405"/>
      <c r="AD16" s="405"/>
      <c r="AE16" s="406"/>
      <c r="AF16" s="407"/>
      <c r="AG16" s="408"/>
    </row>
    <row r="17" spans="2:33" s="6" customFormat="1" ht="16.5" customHeight="1">
      <c r="B17" s="398"/>
      <c r="C17" s="399"/>
      <c r="D17" s="399"/>
      <c r="E17" s="399"/>
      <c r="F17" s="399"/>
      <c r="G17" s="399"/>
      <c r="H17" s="399"/>
      <c r="I17" s="399"/>
      <c r="J17" s="400"/>
      <c r="K17" s="401"/>
      <c r="L17" s="402"/>
      <c r="M17" s="402"/>
      <c r="N17" s="402"/>
      <c r="O17" s="402"/>
      <c r="P17" s="402"/>
      <c r="Q17" s="402"/>
      <c r="R17" s="403"/>
      <c r="S17" s="404"/>
      <c r="T17" s="405"/>
      <c r="U17" s="405"/>
      <c r="V17" s="405"/>
      <c r="W17" s="405"/>
      <c r="X17" s="405"/>
      <c r="Y17" s="405"/>
      <c r="Z17" s="405"/>
      <c r="AA17" s="405"/>
      <c r="AB17" s="405"/>
      <c r="AC17" s="405"/>
      <c r="AD17" s="405"/>
      <c r="AE17" s="406"/>
      <c r="AF17" s="407"/>
      <c r="AG17" s="408"/>
    </row>
    <row r="18" spans="2:33" s="6" customFormat="1" ht="16.5" customHeight="1">
      <c r="B18" s="398"/>
      <c r="C18" s="399"/>
      <c r="D18" s="399"/>
      <c r="E18" s="399"/>
      <c r="F18" s="399"/>
      <c r="G18" s="399"/>
      <c r="H18" s="399"/>
      <c r="I18" s="399"/>
      <c r="J18" s="400"/>
      <c r="K18" s="401"/>
      <c r="L18" s="402"/>
      <c r="M18" s="402"/>
      <c r="N18" s="402"/>
      <c r="O18" s="402"/>
      <c r="P18" s="402"/>
      <c r="Q18" s="402"/>
      <c r="R18" s="403"/>
      <c r="S18" s="404"/>
      <c r="T18" s="405"/>
      <c r="U18" s="405"/>
      <c r="V18" s="405"/>
      <c r="W18" s="405"/>
      <c r="X18" s="405"/>
      <c r="Y18" s="405"/>
      <c r="Z18" s="405"/>
      <c r="AA18" s="405"/>
      <c r="AB18" s="405"/>
      <c r="AC18" s="405"/>
      <c r="AD18" s="405"/>
      <c r="AE18" s="406"/>
      <c r="AF18" s="407"/>
      <c r="AG18" s="408"/>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33"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33"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row>
    <row r="35" spans="2:33"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row>
    <row r="36" spans="2:33"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row>
    <row r="37" spans="2:33"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row>
    <row r="38" spans="2:33"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33"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33"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33"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33"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33"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row>
    <row r="44" spans="2:33" s="6" customFormat="1" ht="16.5" customHeight="1">
      <c r="B44" s="398"/>
      <c r="C44" s="399"/>
      <c r="D44" s="399"/>
      <c r="E44" s="399"/>
      <c r="F44" s="399"/>
      <c r="G44" s="399"/>
      <c r="H44" s="399"/>
      <c r="I44" s="399"/>
      <c r="J44" s="400"/>
      <c r="K44" s="401"/>
      <c r="L44" s="402"/>
      <c r="M44" s="402"/>
      <c r="N44" s="402"/>
      <c r="O44" s="402"/>
      <c r="P44" s="402"/>
      <c r="Q44" s="402"/>
      <c r="R44" s="403"/>
      <c r="S44" s="404"/>
      <c r="T44" s="405"/>
      <c r="U44" s="405"/>
      <c r="V44" s="405"/>
      <c r="W44" s="405"/>
      <c r="X44" s="405"/>
      <c r="Y44" s="405"/>
      <c r="Z44" s="405"/>
      <c r="AA44" s="405"/>
      <c r="AB44" s="405"/>
      <c r="AC44" s="405"/>
      <c r="AD44" s="405"/>
      <c r="AE44" s="406"/>
      <c r="AF44" s="407"/>
      <c r="AG44" s="408"/>
    </row>
    <row r="45" spans="2:33" s="6" customFormat="1" ht="16.5" customHeight="1">
      <c r="B45" s="398"/>
      <c r="C45" s="399"/>
      <c r="D45" s="399"/>
      <c r="E45" s="399"/>
      <c r="F45" s="399"/>
      <c r="G45" s="399"/>
      <c r="H45" s="399"/>
      <c r="I45" s="399"/>
      <c r="J45" s="400"/>
      <c r="K45" s="401"/>
      <c r="L45" s="402"/>
      <c r="M45" s="402"/>
      <c r="N45" s="402"/>
      <c r="O45" s="402"/>
      <c r="P45" s="402"/>
      <c r="Q45" s="402"/>
      <c r="R45" s="403"/>
      <c r="S45" s="404"/>
      <c r="T45" s="405"/>
      <c r="U45" s="405"/>
      <c r="V45" s="405"/>
      <c r="W45" s="405"/>
      <c r="X45" s="405"/>
      <c r="Y45" s="405"/>
      <c r="Z45" s="405"/>
      <c r="AA45" s="405"/>
      <c r="AB45" s="405"/>
      <c r="AC45" s="405"/>
      <c r="AD45" s="405"/>
      <c r="AE45" s="406"/>
      <c r="AF45" s="407"/>
      <c r="AG45" s="408"/>
    </row>
    <row r="46" spans="2:33" s="6" customFormat="1" ht="16.5" customHeight="1">
      <c r="B46" s="398"/>
      <c r="C46" s="399"/>
      <c r="D46" s="399"/>
      <c r="E46" s="399"/>
      <c r="F46" s="399"/>
      <c r="G46" s="399"/>
      <c r="H46" s="399"/>
      <c r="I46" s="399"/>
      <c r="J46" s="400"/>
      <c r="K46" s="401"/>
      <c r="L46" s="402"/>
      <c r="M46" s="402"/>
      <c r="N46" s="402"/>
      <c r="O46" s="402"/>
      <c r="P46" s="402"/>
      <c r="Q46" s="402"/>
      <c r="R46" s="403"/>
      <c r="S46" s="404"/>
      <c r="T46" s="405"/>
      <c r="U46" s="405"/>
      <c r="V46" s="405"/>
      <c r="W46" s="405"/>
      <c r="X46" s="405"/>
      <c r="Y46" s="405"/>
      <c r="Z46" s="405"/>
      <c r="AA46" s="405"/>
      <c r="AB46" s="405"/>
      <c r="AC46" s="405"/>
      <c r="AD46" s="405"/>
      <c r="AE46" s="406"/>
      <c r="AF46" s="407"/>
      <c r="AG46" s="408"/>
    </row>
    <row r="47" spans="2:33" s="6" customFormat="1" ht="16.5" customHeight="1">
      <c r="B47" s="398"/>
      <c r="C47" s="399"/>
      <c r="D47" s="399"/>
      <c r="E47" s="399"/>
      <c r="F47" s="399"/>
      <c r="G47" s="399"/>
      <c r="H47" s="399"/>
      <c r="I47" s="399"/>
      <c r="J47" s="400"/>
      <c r="K47" s="401"/>
      <c r="L47" s="402"/>
      <c r="M47" s="402"/>
      <c r="N47" s="402"/>
      <c r="O47" s="402"/>
      <c r="P47" s="402"/>
      <c r="Q47" s="402"/>
      <c r="R47" s="403"/>
      <c r="S47" s="404"/>
      <c r="T47" s="405"/>
      <c r="U47" s="405"/>
      <c r="V47" s="405"/>
      <c r="W47" s="405"/>
      <c r="X47" s="405"/>
      <c r="Y47" s="405"/>
      <c r="Z47" s="405"/>
      <c r="AA47" s="405"/>
      <c r="AB47" s="405"/>
      <c r="AC47" s="405"/>
      <c r="AD47" s="405"/>
      <c r="AE47" s="406"/>
      <c r="AF47" s="407"/>
      <c r="AG47" s="408"/>
    </row>
    <row r="48" spans="2:33" s="6" customFormat="1" ht="16.5" customHeight="1">
      <c r="B48" s="398"/>
      <c r="C48" s="399"/>
      <c r="D48" s="399"/>
      <c r="E48" s="399"/>
      <c r="F48" s="399"/>
      <c r="G48" s="399"/>
      <c r="H48" s="399"/>
      <c r="I48" s="399"/>
      <c r="J48" s="400"/>
      <c r="K48" s="401"/>
      <c r="L48" s="402"/>
      <c r="M48" s="402"/>
      <c r="N48" s="402"/>
      <c r="O48" s="402"/>
      <c r="P48" s="402"/>
      <c r="Q48" s="402"/>
      <c r="R48" s="403"/>
      <c r="S48" s="404"/>
      <c r="T48" s="405"/>
      <c r="U48" s="405"/>
      <c r="V48" s="405"/>
      <c r="W48" s="405"/>
      <c r="X48" s="405"/>
      <c r="Y48" s="405"/>
      <c r="Z48" s="405"/>
      <c r="AA48" s="405"/>
      <c r="AB48" s="405"/>
      <c r="AC48" s="405"/>
      <c r="AD48" s="405"/>
      <c r="AE48" s="406"/>
      <c r="AF48" s="407"/>
      <c r="AG48" s="408"/>
    </row>
    <row r="49" spans="2:33" s="6" customFormat="1" ht="16.5" customHeight="1">
      <c r="B49" s="398"/>
      <c r="C49" s="399"/>
      <c r="D49" s="399"/>
      <c r="E49" s="399"/>
      <c r="F49" s="399"/>
      <c r="G49" s="399"/>
      <c r="H49" s="399"/>
      <c r="I49" s="399"/>
      <c r="J49" s="400"/>
      <c r="K49" s="401"/>
      <c r="L49" s="402"/>
      <c r="M49" s="402"/>
      <c r="N49" s="402"/>
      <c r="O49" s="402"/>
      <c r="P49" s="402"/>
      <c r="Q49" s="402"/>
      <c r="R49" s="403"/>
      <c r="S49" s="404"/>
      <c r="T49" s="405"/>
      <c r="U49" s="405"/>
      <c r="V49" s="405"/>
      <c r="W49" s="405"/>
      <c r="X49" s="405"/>
      <c r="Y49" s="405"/>
      <c r="Z49" s="405"/>
      <c r="AA49" s="405"/>
      <c r="AB49" s="405"/>
      <c r="AC49" s="405"/>
      <c r="AD49" s="405"/>
      <c r="AE49" s="406"/>
      <c r="AF49" s="407"/>
      <c r="AG49" s="408"/>
    </row>
    <row r="50" spans="2:33" s="6" customFormat="1" ht="16.5" customHeight="1">
      <c r="B50" s="398"/>
      <c r="C50" s="399"/>
      <c r="D50" s="399"/>
      <c r="E50" s="399"/>
      <c r="F50" s="399"/>
      <c r="G50" s="399"/>
      <c r="H50" s="399"/>
      <c r="I50" s="399"/>
      <c r="J50" s="400"/>
      <c r="K50" s="401"/>
      <c r="L50" s="402"/>
      <c r="M50" s="402"/>
      <c r="N50" s="402"/>
      <c r="O50" s="402"/>
      <c r="P50" s="402"/>
      <c r="Q50" s="402"/>
      <c r="R50" s="403"/>
      <c r="S50" s="404"/>
      <c r="T50" s="405"/>
      <c r="U50" s="405"/>
      <c r="V50" s="405"/>
      <c r="W50" s="405"/>
      <c r="X50" s="405"/>
      <c r="Y50" s="405"/>
      <c r="Z50" s="405"/>
      <c r="AA50" s="405"/>
      <c r="AB50" s="405"/>
      <c r="AC50" s="405"/>
      <c r="AD50" s="405"/>
      <c r="AE50" s="406"/>
      <c r="AF50" s="407"/>
      <c r="AG50" s="408"/>
    </row>
    <row r="51" spans="2:33" s="6" customFormat="1" ht="16.5" customHeight="1">
      <c r="B51" s="398"/>
      <c r="C51" s="399"/>
      <c r="D51" s="399"/>
      <c r="E51" s="399"/>
      <c r="F51" s="399"/>
      <c r="G51" s="399"/>
      <c r="H51" s="399"/>
      <c r="I51" s="399"/>
      <c r="J51" s="400"/>
      <c r="K51" s="401"/>
      <c r="L51" s="402"/>
      <c r="M51" s="402"/>
      <c r="N51" s="402"/>
      <c r="O51" s="402"/>
      <c r="P51" s="402"/>
      <c r="Q51" s="402"/>
      <c r="R51" s="403"/>
      <c r="S51" s="404"/>
      <c r="T51" s="405"/>
      <c r="U51" s="405"/>
      <c r="V51" s="405"/>
      <c r="W51" s="405"/>
      <c r="X51" s="405"/>
      <c r="Y51" s="405"/>
      <c r="Z51" s="405"/>
      <c r="AA51" s="405"/>
      <c r="AB51" s="405"/>
      <c r="AC51" s="405"/>
      <c r="AD51" s="405"/>
      <c r="AE51" s="406"/>
      <c r="AF51" s="407"/>
      <c r="AG51" s="408"/>
    </row>
    <row r="52" spans="2:33" ht="16.5" customHeight="1">
      <c r="B52" s="428" t="s">
        <v>51</v>
      </c>
      <c r="C52" s="429"/>
      <c r="D52" s="429"/>
      <c r="E52" s="429"/>
      <c r="F52" s="429"/>
      <c r="G52" s="429"/>
      <c r="H52" s="429"/>
      <c r="I52" s="429"/>
      <c r="J52" s="430"/>
      <c r="K52" s="431">
        <f>SUM(K7:R51)</f>
        <v>0</v>
      </c>
      <c r="L52" s="432"/>
      <c r="M52" s="432"/>
      <c r="N52" s="432"/>
      <c r="O52" s="432"/>
      <c r="P52" s="432"/>
      <c r="Q52" s="432"/>
      <c r="R52" s="433"/>
      <c r="S52" s="434"/>
      <c r="T52" s="435"/>
      <c r="U52" s="435"/>
      <c r="V52" s="435"/>
      <c r="W52" s="435"/>
      <c r="X52" s="435"/>
      <c r="Y52" s="435"/>
      <c r="Z52" s="435"/>
      <c r="AA52" s="435"/>
      <c r="AB52" s="435"/>
      <c r="AC52" s="435"/>
      <c r="AD52" s="435"/>
      <c r="AE52" s="435"/>
      <c r="AF52" s="435"/>
      <c r="AG52" s="436"/>
    </row>
  </sheetData>
  <sheetProtection sheet="1" formatCells="0" formatColumns="0" formatRows="0" insertRows="0" selectLockedCells="1"/>
  <mergeCells count="189">
    <mergeCell ref="B51:J51"/>
    <mergeCell ref="K51:R51"/>
    <mergeCell ref="B52:J52"/>
    <mergeCell ref="K52:R52"/>
    <mergeCell ref="S52:AG52"/>
    <mergeCell ref="B50:J50"/>
    <mergeCell ref="K50:R50"/>
    <mergeCell ref="S50:AE50"/>
    <mergeCell ref="AF50:AG50"/>
    <mergeCell ref="S51:AE51"/>
    <mergeCell ref="AF51:AG51"/>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43:J43"/>
    <mergeCell ref="K43:R43"/>
    <mergeCell ref="B44:J44"/>
    <mergeCell ref="K44:R44"/>
    <mergeCell ref="S43:AE43"/>
    <mergeCell ref="AF43:AG43"/>
    <mergeCell ref="S44:AE44"/>
    <mergeCell ref="AF44:AG44"/>
    <mergeCell ref="S45:AE45"/>
    <mergeCell ref="AF45:AG45"/>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35:J35"/>
    <mergeCell ref="K35:R35"/>
    <mergeCell ref="B36:J36"/>
    <mergeCell ref="K36:R36"/>
    <mergeCell ref="S35:AE35"/>
    <mergeCell ref="AF35:AG35"/>
    <mergeCell ref="S36:AE36"/>
    <mergeCell ref="AF36:AG36"/>
    <mergeCell ref="S37:AE37"/>
    <mergeCell ref="AF37:AG37"/>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27:J27"/>
    <mergeCell ref="K27:R27"/>
    <mergeCell ref="B28:J28"/>
    <mergeCell ref="K28:R28"/>
    <mergeCell ref="S27:AE27"/>
    <mergeCell ref="AF27:AG27"/>
    <mergeCell ref="S28:AE28"/>
    <mergeCell ref="AF28:AG28"/>
    <mergeCell ref="S29:AE29"/>
    <mergeCell ref="AF29:AG29"/>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19:J19"/>
    <mergeCell ref="K19:R19"/>
    <mergeCell ref="B20:J20"/>
    <mergeCell ref="K20:R20"/>
    <mergeCell ref="S19:AE19"/>
    <mergeCell ref="AF19:AG19"/>
    <mergeCell ref="S20:AE20"/>
    <mergeCell ref="AF20:AG20"/>
    <mergeCell ref="S21:AE21"/>
    <mergeCell ref="AF21:AG21"/>
    <mergeCell ref="B14:J14"/>
    <mergeCell ref="K14:R14"/>
    <mergeCell ref="S14:AE14"/>
    <mergeCell ref="AF14:AG14"/>
    <mergeCell ref="B17:J17"/>
    <mergeCell ref="K17:R17"/>
    <mergeCell ref="B18:J18"/>
    <mergeCell ref="K18:R18"/>
    <mergeCell ref="B15:J15"/>
    <mergeCell ref="K15:R15"/>
    <mergeCell ref="B16:J16"/>
    <mergeCell ref="K16:R16"/>
    <mergeCell ref="S15:AE15"/>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s>
  <phoneticPr fontId="17"/>
  <dataValidations count="2">
    <dataValidation type="list" allowBlank="1" showInputMessage="1" showErrorMessage="1" sqref="AF7:AG51" xr:uid="{00000000-0002-0000-0400-000000000000}">
      <formula1>"代,共①,共②,共③,共④,共⑤,共⑥"</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195</v>
      </c>
    </row>
    <row r="2" spans="1:33" ht="20.100000000000001" customHeight="1">
      <c r="A2" s="108" t="s">
        <v>191</v>
      </c>
    </row>
    <row r="3" spans="1:33" ht="16.5" customHeight="1">
      <c r="A3" s="4" t="s">
        <v>196</v>
      </c>
      <c r="B3" s="101"/>
      <c r="T3" s="416" t="s">
        <v>135</v>
      </c>
      <c r="U3" s="417"/>
      <c r="V3" s="417"/>
      <c r="W3" s="417"/>
      <c r="X3" s="417"/>
      <c r="Y3" s="417"/>
      <c r="Z3" s="418"/>
      <c r="AA3" s="413" t="str">
        <f>IF(別紙1!J9=0,"",別紙1!J9)</f>
        <v/>
      </c>
      <c r="AB3" s="414"/>
      <c r="AC3" s="414"/>
      <c r="AD3" s="414"/>
      <c r="AE3" s="414"/>
      <c r="AF3" s="414"/>
      <c r="AG3" s="415"/>
    </row>
    <row r="4" spans="1:33" ht="16.5" customHeight="1">
      <c r="B4" s="101"/>
      <c r="T4" s="109"/>
      <c r="U4" s="109"/>
      <c r="V4" s="109"/>
      <c r="W4" s="109"/>
      <c r="X4" s="109"/>
      <c r="Y4" s="109"/>
      <c r="Z4" s="109"/>
      <c r="AA4" s="110"/>
      <c r="AB4" s="110"/>
      <c r="AC4" s="110"/>
      <c r="AD4" s="110"/>
      <c r="AE4" s="110"/>
      <c r="AF4" s="110"/>
      <c r="AG4" s="110"/>
    </row>
    <row r="5" spans="1:33" ht="16.5" customHeight="1">
      <c r="A5" s="527" t="s">
        <v>205</v>
      </c>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row>
    <row r="6" spans="1:33" ht="16.5" customHeight="1">
      <c r="B6" s="423" t="s">
        <v>87</v>
      </c>
      <c r="C6" s="424"/>
      <c r="D6" s="424"/>
      <c r="E6" s="424"/>
      <c r="F6" s="424"/>
      <c r="G6" s="424"/>
      <c r="H6" s="424"/>
      <c r="I6" s="424"/>
      <c r="J6" s="424"/>
      <c r="K6" s="449" t="s">
        <v>36</v>
      </c>
      <c r="L6" s="450"/>
      <c r="M6" s="450"/>
      <c r="N6" s="450"/>
      <c r="O6" s="450"/>
      <c r="P6" s="450"/>
      <c r="Q6" s="450"/>
      <c r="R6" s="451"/>
      <c r="S6" s="523" t="s">
        <v>86</v>
      </c>
      <c r="T6" s="524"/>
      <c r="U6" s="524"/>
      <c r="V6" s="524"/>
      <c r="W6" s="524"/>
      <c r="X6" s="524"/>
      <c r="Y6" s="524"/>
      <c r="Z6" s="524"/>
      <c r="AA6" s="524"/>
      <c r="AB6" s="524"/>
      <c r="AC6" s="524"/>
      <c r="AD6" s="524"/>
      <c r="AE6" s="524"/>
      <c r="AF6" s="524"/>
      <c r="AG6" s="525"/>
    </row>
    <row r="7" spans="1:33" ht="16.5" customHeight="1">
      <c r="B7" s="425"/>
      <c r="C7" s="426"/>
      <c r="D7" s="426"/>
      <c r="E7" s="426"/>
      <c r="F7" s="426"/>
      <c r="G7" s="426"/>
      <c r="H7" s="426"/>
      <c r="I7" s="426"/>
      <c r="J7" s="427"/>
      <c r="K7" s="420"/>
      <c r="L7" s="421"/>
      <c r="M7" s="421"/>
      <c r="N7" s="421"/>
      <c r="O7" s="421"/>
      <c r="P7" s="421"/>
      <c r="Q7" s="421"/>
      <c r="R7" s="422"/>
      <c r="S7" s="465"/>
      <c r="T7" s="466"/>
      <c r="U7" s="466"/>
      <c r="V7" s="466"/>
      <c r="W7" s="466"/>
      <c r="X7" s="466"/>
      <c r="Y7" s="466"/>
      <c r="Z7" s="466"/>
      <c r="AA7" s="466"/>
      <c r="AB7" s="466"/>
      <c r="AC7" s="466"/>
      <c r="AD7" s="466"/>
      <c r="AE7" s="526"/>
      <c r="AF7" s="479"/>
      <c r="AG7" s="480"/>
    </row>
    <row r="8" spans="1:33" s="6" customFormat="1" ht="16.5" customHeight="1">
      <c r="B8" s="398"/>
      <c r="C8" s="399"/>
      <c r="D8" s="399"/>
      <c r="E8" s="399"/>
      <c r="F8" s="399"/>
      <c r="G8" s="399"/>
      <c r="H8" s="399"/>
      <c r="I8" s="399"/>
      <c r="J8" s="400"/>
      <c r="K8" s="401"/>
      <c r="L8" s="402"/>
      <c r="M8" s="402"/>
      <c r="N8" s="402"/>
      <c r="O8" s="402"/>
      <c r="P8" s="402"/>
      <c r="Q8" s="402"/>
      <c r="R8" s="403"/>
      <c r="S8" s="404"/>
      <c r="T8" s="405"/>
      <c r="U8" s="405"/>
      <c r="V8" s="405"/>
      <c r="W8" s="405"/>
      <c r="X8" s="405"/>
      <c r="Y8" s="405"/>
      <c r="Z8" s="405"/>
      <c r="AA8" s="405"/>
      <c r="AB8" s="405"/>
      <c r="AC8" s="405"/>
      <c r="AD8" s="405"/>
      <c r="AE8" s="406"/>
      <c r="AF8" s="407"/>
      <c r="AG8" s="408"/>
    </row>
    <row r="9" spans="1:33" s="6" customFormat="1" ht="16.5" customHeight="1">
      <c r="B9" s="398"/>
      <c r="C9" s="399"/>
      <c r="D9" s="399"/>
      <c r="E9" s="399"/>
      <c r="F9" s="399"/>
      <c r="G9" s="399"/>
      <c r="H9" s="399"/>
      <c r="I9" s="399"/>
      <c r="J9" s="400"/>
      <c r="K9" s="401"/>
      <c r="L9" s="402"/>
      <c r="M9" s="402"/>
      <c r="N9" s="402"/>
      <c r="O9" s="402"/>
      <c r="P9" s="402"/>
      <c r="Q9" s="402"/>
      <c r="R9" s="403"/>
      <c r="S9" s="404"/>
      <c r="T9" s="405"/>
      <c r="U9" s="405"/>
      <c r="V9" s="405"/>
      <c r="W9" s="405"/>
      <c r="X9" s="405"/>
      <c r="Y9" s="405"/>
      <c r="Z9" s="405"/>
      <c r="AA9" s="405"/>
      <c r="AB9" s="405"/>
      <c r="AC9" s="405"/>
      <c r="AD9" s="405"/>
      <c r="AE9" s="406"/>
      <c r="AF9" s="407"/>
      <c r="AG9" s="408"/>
    </row>
    <row r="10" spans="1:33" s="6" customFormat="1" ht="16.5" customHeight="1">
      <c r="B10" s="398"/>
      <c r="C10" s="399"/>
      <c r="D10" s="399"/>
      <c r="E10" s="399"/>
      <c r="F10" s="399"/>
      <c r="G10" s="399"/>
      <c r="H10" s="399"/>
      <c r="I10" s="399"/>
      <c r="J10" s="400"/>
      <c r="K10" s="401"/>
      <c r="L10" s="402"/>
      <c r="M10" s="402"/>
      <c r="N10" s="402"/>
      <c r="O10" s="402"/>
      <c r="P10" s="402"/>
      <c r="Q10" s="402"/>
      <c r="R10" s="403"/>
      <c r="S10" s="404"/>
      <c r="T10" s="405"/>
      <c r="U10" s="405"/>
      <c r="V10" s="405"/>
      <c r="W10" s="405"/>
      <c r="X10" s="405"/>
      <c r="Y10" s="405"/>
      <c r="Z10" s="405"/>
      <c r="AA10" s="405"/>
      <c r="AB10" s="405"/>
      <c r="AC10" s="405"/>
      <c r="AD10" s="405"/>
      <c r="AE10" s="406"/>
      <c r="AF10" s="407"/>
      <c r="AG10" s="408"/>
    </row>
    <row r="11" spans="1:33" s="6" customFormat="1" ht="16.5" customHeight="1">
      <c r="B11" s="398"/>
      <c r="C11" s="399"/>
      <c r="D11" s="399"/>
      <c r="E11" s="399"/>
      <c r="F11" s="399"/>
      <c r="G11" s="399"/>
      <c r="H11" s="399"/>
      <c r="I11" s="399"/>
      <c r="J11" s="400"/>
      <c r="K11" s="401"/>
      <c r="L11" s="402"/>
      <c r="M11" s="402"/>
      <c r="N11" s="402"/>
      <c r="O11" s="402"/>
      <c r="P11" s="402"/>
      <c r="Q11" s="402"/>
      <c r="R11" s="403"/>
      <c r="S11" s="404"/>
      <c r="T11" s="405"/>
      <c r="U11" s="405"/>
      <c r="V11" s="405"/>
      <c r="W11" s="405"/>
      <c r="X11" s="405"/>
      <c r="Y11" s="405"/>
      <c r="Z11" s="405"/>
      <c r="AA11" s="405"/>
      <c r="AB11" s="405"/>
      <c r="AC11" s="405"/>
      <c r="AD11" s="405"/>
      <c r="AE11" s="406"/>
      <c r="AF11" s="407"/>
      <c r="AG11" s="408"/>
    </row>
    <row r="12" spans="1:33" s="6" customFormat="1" ht="16.5" customHeight="1">
      <c r="B12" s="398"/>
      <c r="C12" s="399"/>
      <c r="D12" s="399"/>
      <c r="E12" s="399"/>
      <c r="F12" s="399"/>
      <c r="G12" s="399"/>
      <c r="H12" s="399"/>
      <c r="I12" s="399"/>
      <c r="J12" s="400"/>
      <c r="K12" s="401"/>
      <c r="L12" s="402"/>
      <c r="M12" s="402"/>
      <c r="N12" s="402"/>
      <c r="O12" s="402"/>
      <c r="P12" s="402"/>
      <c r="Q12" s="402"/>
      <c r="R12" s="403"/>
      <c r="S12" s="404"/>
      <c r="T12" s="405"/>
      <c r="U12" s="405"/>
      <c r="V12" s="405"/>
      <c r="W12" s="405"/>
      <c r="X12" s="405"/>
      <c r="Y12" s="405"/>
      <c r="Z12" s="405"/>
      <c r="AA12" s="405"/>
      <c r="AB12" s="405"/>
      <c r="AC12" s="405"/>
      <c r="AD12" s="405"/>
      <c r="AE12" s="406"/>
      <c r="AF12" s="407"/>
      <c r="AG12" s="408"/>
    </row>
    <row r="13" spans="1:33" s="6" customFormat="1" ht="16.5" customHeight="1">
      <c r="B13" s="398"/>
      <c r="C13" s="399"/>
      <c r="D13" s="399"/>
      <c r="E13" s="399"/>
      <c r="F13" s="399"/>
      <c r="G13" s="399"/>
      <c r="H13" s="399"/>
      <c r="I13" s="399"/>
      <c r="J13" s="400"/>
      <c r="K13" s="401"/>
      <c r="L13" s="402"/>
      <c r="M13" s="402"/>
      <c r="N13" s="402"/>
      <c r="O13" s="402"/>
      <c r="P13" s="402"/>
      <c r="Q13" s="402"/>
      <c r="R13" s="403"/>
      <c r="S13" s="404"/>
      <c r="T13" s="405"/>
      <c r="U13" s="405"/>
      <c r="V13" s="405"/>
      <c r="W13" s="405"/>
      <c r="X13" s="405"/>
      <c r="Y13" s="405"/>
      <c r="Z13" s="405"/>
      <c r="AA13" s="405"/>
      <c r="AB13" s="405"/>
      <c r="AC13" s="405"/>
      <c r="AD13" s="405"/>
      <c r="AE13" s="406"/>
      <c r="AF13" s="407"/>
      <c r="AG13" s="408"/>
    </row>
    <row r="14" spans="1:33" s="6" customFormat="1" ht="16.5" customHeight="1">
      <c r="B14" s="398"/>
      <c r="C14" s="399"/>
      <c r="D14" s="399"/>
      <c r="E14" s="399"/>
      <c r="F14" s="399"/>
      <c r="G14" s="399"/>
      <c r="H14" s="399"/>
      <c r="I14" s="399"/>
      <c r="J14" s="400"/>
      <c r="K14" s="401"/>
      <c r="L14" s="402"/>
      <c r="M14" s="402"/>
      <c r="N14" s="402"/>
      <c r="O14" s="402"/>
      <c r="P14" s="402"/>
      <c r="Q14" s="402"/>
      <c r="R14" s="403"/>
      <c r="S14" s="404"/>
      <c r="T14" s="405"/>
      <c r="U14" s="405"/>
      <c r="V14" s="405"/>
      <c r="W14" s="405"/>
      <c r="X14" s="405"/>
      <c r="Y14" s="405"/>
      <c r="Z14" s="405"/>
      <c r="AA14" s="405"/>
      <c r="AB14" s="405"/>
      <c r="AC14" s="405"/>
      <c r="AD14" s="405"/>
      <c r="AE14" s="406"/>
      <c r="AF14" s="407"/>
      <c r="AG14" s="408"/>
    </row>
    <row r="15" spans="1:33" s="6" customFormat="1" ht="16.5" customHeight="1">
      <c r="B15" s="398"/>
      <c r="C15" s="399"/>
      <c r="D15" s="399"/>
      <c r="E15" s="399"/>
      <c r="F15" s="399"/>
      <c r="G15" s="399"/>
      <c r="H15" s="399"/>
      <c r="I15" s="399"/>
      <c r="J15" s="400"/>
      <c r="K15" s="401"/>
      <c r="L15" s="402"/>
      <c r="M15" s="402"/>
      <c r="N15" s="402"/>
      <c r="O15" s="402"/>
      <c r="P15" s="402"/>
      <c r="Q15" s="402"/>
      <c r="R15" s="403"/>
      <c r="S15" s="404"/>
      <c r="T15" s="405"/>
      <c r="U15" s="405"/>
      <c r="V15" s="405"/>
      <c r="W15" s="405"/>
      <c r="X15" s="405"/>
      <c r="Y15" s="405"/>
      <c r="Z15" s="405"/>
      <c r="AA15" s="405"/>
      <c r="AB15" s="405"/>
      <c r="AC15" s="405"/>
      <c r="AD15" s="405"/>
      <c r="AE15" s="406"/>
      <c r="AF15" s="407"/>
      <c r="AG15" s="408"/>
    </row>
    <row r="16" spans="1:33" s="6" customFormat="1" ht="16.5" customHeight="1">
      <c r="B16" s="398"/>
      <c r="C16" s="399"/>
      <c r="D16" s="399"/>
      <c r="E16" s="399"/>
      <c r="F16" s="399"/>
      <c r="G16" s="399"/>
      <c r="H16" s="399"/>
      <c r="I16" s="399"/>
      <c r="J16" s="400"/>
      <c r="K16" s="401"/>
      <c r="L16" s="402"/>
      <c r="M16" s="402"/>
      <c r="N16" s="402"/>
      <c r="O16" s="402"/>
      <c r="P16" s="402"/>
      <c r="Q16" s="402"/>
      <c r="R16" s="403"/>
      <c r="S16" s="404"/>
      <c r="T16" s="405"/>
      <c r="U16" s="405"/>
      <c r="V16" s="405"/>
      <c r="W16" s="405"/>
      <c r="X16" s="405"/>
      <c r="Y16" s="405"/>
      <c r="Z16" s="405"/>
      <c r="AA16" s="405"/>
      <c r="AB16" s="405"/>
      <c r="AC16" s="405"/>
      <c r="AD16" s="405"/>
      <c r="AE16" s="406"/>
      <c r="AF16" s="407"/>
      <c r="AG16" s="408"/>
    </row>
    <row r="17" spans="2:33" s="6" customFormat="1" ht="16.5" customHeight="1">
      <c r="B17" s="398"/>
      <c r="C17" s="399"/>
      <c r="D17" s="399"/>
      <c r="E17" s="399"/>
      <c r="F17" s="399"/>
      <c r="G17" s="399"/>
      <c r="H17" s="399"/>
      <c r="I17" s="399"/>
      <c r="J17" s="400"/>
      <c r="K17" s="401"/>
      <c r="L17" s="402"/>
      <c r="M17" s="402"/>
      <c r="N17" s="402"/>
      <c r="O17" s="402"/>
      <c r="P17" s="402"/>
      <c r="Q17" s="402"/>
      <c r="R17" s="403"/>
      <c r="S17" s="404"/>
      <c r="T17" s="405"/>
      <c r="U17" s="405"/>
      <c r="V17" s="405"/>
      <c r="W17" s="405"/>
      <c r="X17" s="405"/>
      <c r="Y17" s="405"/>
      <c r="Z17" s="405"/>
      <c r="AA17" s="405"/>
      <c r="AB17" s="405"/>
      <c r="AC17" s="405"/>
      <c r="AD17" s="405"/>
      <c r="AE17" s="406"/>
      <c r="AF17" s="407"/>
      <c r="AG17" s="408"/>
    </row>
    <row r="18" spans="2:33" s="6" customFormat="1" ht="16.5" customHeight="1">
      <c r="B18" s="398"/>
      <c r="C18" s="399"/>
      <c r="D18" s="399"/>
      <c r="E18" s="399"/>
      <c r="F18" s="399"/>
      <c r="G18" s="399"/>
      <c r="H18" s="399"/>
      <c r="I18" s="399"/>
      <c r="J18" s="400"/>
      <c r="K18" s="401"/>
      <c r="L18" s="402"/>
      <c r="M18" s="402"/>
      <c r="N18" s="402"/>
      <c r="O18" s="402"/>
      <c r="P18" s="402"/>
      <c r="Q18" s="402"/>
      <c r="R18" s="403"/>
      <c r="S18" s="404"/>
      <c r="T18" s="405"/>
      <c r="U18" s="405"/>
      <c r="V18" s="405"/>
      <c r="W18" s="405"/>
      <c r="X18" s="405"/>
      <c r="Y18" s="405"/>
      <c r="Z18" s="405"/>
      <c r="AA18" s="405"/>
      <c r="AB18" s="405"/>
      <c r="AC18" s="405"/>
      <c r="AD18" s="405"/>
      <c r="AE18" s="406"/>
      <c r="AF18" s="407"/>
      <c r="AG18" s="408"/>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50"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50"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row>
    <row r="35" spans="2:50"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row>
    <row r="36" spans="2:50"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row>
    <row r="37" spans="2:50"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row>
    <row r="38" spans="2:50"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50"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50"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50"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50"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50"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c r="AX43" s="7"/>
    </row>
    <row r="44" spans="2:50" s="6" customFormat="1" ht="16.5" customHeight="1">
      <c r="B44" s="62"/>
      <c r="C44" s="63"/>
      <c r="D44" s="63"/>
      <c r="E44" s="63"/>
      <c r="F44" s="63"/>
      <c r="G44" s="63"/>
      <c r="H44" s="63"/>
      <c r="I44" s="63"/>
      <c r="J44" s="64"/>
      <c r="K44" s="65"/>
      <c r="L44" s="66"/>
      <c r="M44" s="66"/>
      <c r="N44" s="66"/>
      <c r="O44" s="66"/>
      <c r="P44" s="66"/>
      <c r="Q44" s="66"/>
      <c r="R44" s="67"/>
      <c r="S44" s="68"/>
      <c r="T44" s="69"/>
      <c r="U44" s="69"/>
      <c r="V44" s="69"/>
      <c r="W44" s="69"/>
      <c r="X44" s="69"/>
      <c r="Y44" s="69"/>
      <c r="Z44" s="69"/>
      <c r="AA44" s="69"/>
      <c r="AB44" s="69"/>
      <c r="AC44" s="69"/>
      <c r="AD44" s="69"/>
      <c r="AE44" s="70"/>
      <c r="AF44" s="73"/>
      <c r="AG44" s="74"/>
      <c r="AX44" s="7"/>
    </row>
    <row r="45" spans="2:50" s="6" customFormat="1" ht="16.5" customHeight="1">
      <c r="B45" s="398"/>
      <c r="C45" s="399"/>
      <c r="D45" s="399"/>
      <c r="E45" s="399"/>
      <c r="F45" s="399"/>
      <c r="G45" s="399"/>
      <c r="H45" s="399"/>
      <c r="I45" s="399"/>
      <c r="J45" s="400"/>
      <c r="K45" s="401"/>
      <c r="L45" s="402"/>
      <c r="M45" s="402"/>
      <c r="N45" s="402"/>
      <c r="O45" s="402"/>
      <c r="P45" s="402"/>
      <c r="Q45" s="402"/>
      <c r="R45" s="403"/>
      <c r="S45" s="404"/>
      <c r="T45" s="405"/>
      <c r="U45" s="405"/>
      <c r="V45" s="405"/>
      <c r="W45" s="405"/>
      <c r="X45" s="405"/>
      <c r="Y45" s="405"/>
      <c r="Z45" s="405"/>
      <c r="AA45" s="405"/>
      <c r="AB45" s="405"/>
      <c r="AC45" s="405"/>
      <c r="AD45" s="405"/>
      <c r="AE45" s="406"/>
      <c r="AF45" s="407"/>
      <c r="AG45" s="408"/>
    </row>
    <row r="46" spans="2:50" s="6" customFormat="1" ht="16.5" customHeight="1">
      <c r="B46" s="398"/>
      <c r="C46" s="399"/>
      <c r="D46" s="399"/>
      <c r="E46" s="399"/>
      <c r="F46" s="399"/>
      <c r="G46" s="399"/>
      <c r="H46" s="399"/>
      <c r="I46" s="399"/>
      <c r="J46" s="400"/>
      <c r="K46" s="401"/>
      <c r="L46" s="402"/>
      <c r="M46" s="402"/>
      <c r="N46" s="402"/>
      <c r="O46" s="402"/>
      <c r="P46" s="402"/>
      <c r="Q46" s="402"/>
      <c r="R46" s="403"/>
      <c r="S46" s="404"/>
      <c r="T46" s="405"/>
      <c r="U46" s="405"/>
      <c r="V46" s="405"/>
      <c r="W46" s="405"/>
      <c r="X46" s="405"/>
      <c r="Y46" s="405"/>
      <c r="Z46" s="405"/>
      <c r="AA46" s="405"/>
      <c r="AB46" s="405"/>
      <c r="AC46" s="405"/>
      <c r="AD46" s="405"/>
      <c r="AE46" s="406"/>
      <c r="AF46" s="407"/>
      <c r="AG46" s="408"/>
    </row>
    <row r="47" spans="2:50" s="6" customFormat="1" ht="16.5" customHeight="1">
      <c r="B47" s="398"/>
      <c r="C47" s="399"/>
      <c r="D47" s="399"/>
      <c r="E47" s="399"/>
      <c r="F47" s="399"/>
      <c r="G47" s="399"/>
      <c r="H47" s="399"/>
      <c r="I47" s="399"/>
      <c r="J47" s="400"/>
      <c r="K47" s="401"/>
      <c r="L47" s="402"/>
      <c r="M47" s="402"/>
      <c r="N47" s="402"/>
      <c r="O47" s="402"/>
      <c r="P47" s="402"/>
      <c r="Q47" s="402"/>
      <c r="R47" s="403"/>
      <c r="S47" s="404"/>
      <c r="T47" s="405"/>
      <c r="U47" s="405"/>
      <c r="V47" s="405"/>
      <c r="W47" s="405"/>
      <c r="X47" s="405"/>
      <c r="Y47" s="405"/>
      <c r="Z47" s="405"/>
      <c r="AA47" s="405"/>
      <c r="AB47" s="405"/>
      <c r="AC47" s="405"/>
      <c r="AD47" s="405"/>
      <c r="AE47" s="406"/>
      <c r="AF47" s="407"/>
      <c r="AG47" s="408"/>
    </row>
    <row r="48" spans="2:50" s="6" customFormat="1" ht="16.5" customHeight="1">
      <c r="B48" s="398"/>
      <c r="C48" s="399"/>
      <c r="D48" s="399"/>
      <c r="E48" s="399"/>
      <c r="F48" s="399"/>
      <c r="G48" s="399"/>
      <c r="H48" s="399"/>
      <c r="I48" s="399"/>
      <c r="J48" s="400"/>
      <c r="K48" s="401"/>
      <c r="L48" s="402"/>
      <c r="M48" s="402"/>
      <c r="N48" s="402"/>
      <c r="O48" s="402"/>
      <c r="P48" s="402"/>
      <c r="Q48" s="402"/>
      <c r="R48" s="403"/>
      <c r="S48" s="404"/>
      <c r="T48" s="405"/>
      <c r="U48" s="405"/>
      <c r="V48" s="405"/>
      <c r="W48" s="405"/>
      <c r="X48" s="405"/>
      <c r="Y48" s="405"/>
      <c r="Z48" s="405"/>
      <c r="AA48" s="405"/>
      <c r="AB48" s="405"/>
      <c r="AC48" s="405"/>
      <c r="AD48" s="405"/>
      <c r="AE48" s="406"/>
      <c r="AF48" s="407"/>
      <c r="AG48" s="408"/>
    </row>
    <row r="49" spans="2:33" s="6" customFormat="1" ht="16.5" customHeight="1">
      <c r="B49" s="398"/>
      <c r="C49" s="399"/>
      <c r="D49" s="399"/>
      <c r="E49" s="399"/>
      <c r="F49" s="399"/>
      <c r="G49" s="399"/>
      <c r="H49" s="399"/>
      <c r="I49" s="399"/>
      <c r="J49" s="400"/>
      <c r="K49" s="401"/>
      <c r="L49" s="402"/>
      <c r="M49" s="402"/>
      <c r="N49" s="402"/>
      <c r="O49" s="402"/>
      <c r="P49" s="402"/>
      <c r="Q49" s="402"/>
      <c r="R49" s="403"/>
      <c r="S49" s="404"/>
      <c r="T49" s="405"/>
      <c r="U49" s="405"/>
      <c r="V49" s="405"/>
      <c r="W49" s="405"/>
      <c r="X49" s="405"/>
      <c r="Y49" s="405"/>
      <c r="Z49" s="405"/>
      <c r="AA49" s="405"/>
      <c r="AB49" s="405"/>
      <c r="AC49" s="405"/>
      <c r="AD49" s="405"/>
      <c r="AE49" s="406"/>
      <c r="AF49" s="407"/>
      <c r="AG49" s="408"/>
    </row>
    <row r="50" spans="2:33" s="6" customFormat="1" ht="16.5" customHeight="1">
      <c r="B50" s="398"/>
      <c r="C50" s="399"/>
      <c r="D50" s="399"/>
      <c r="E50" s="399"/>
      <c r="F50" s="399"/>
      <c r="G50" s="399"/>
      <c r="H50" s="399"/>
      <c r="I50" s="399"/>
      <c r="J50" s="400"/>
      <c r="K50" s="401"/>
      <c r="L50" s="402"/>
      <c r="M50" s="402"/>
      <c r="N50" s="402"/>
      <c r="O50" s="402"/>
      <c r="P50" s="402"/>
      <c r="Q50" s="402"/>
      <c r="R50" s="403"/>
      <c r="S50" s="404"/>
      <c r="T50" s="405"/>
      <c r="U50" s="405"/>
      <c r="V50" s="405"/>
      <c r="W50" s="405"/>
      <c r="X50" s="405"/>
      <c r="Y50" s="405"/>
      <c r="Z50" s="405"/>
      <c r="AA50" s="405"/>
      <c r="AB50" s="405"/>
      <c r="AC50" s="405"/>
      <c r="AD50" s="405"/>
      <c r="AE50" s="406"/>
      <c r="AF50" s="407"/>
      <c r="AG50" s="408"/>
    </row>
    <row r="51" spans="2:33" s="6" customFormat="1" ht="16.5" customHeight="1">
      <c r="B51" s="398"/>
      <c r="C51" s="399"/>
      <c r="D51" s="399"/>
      <c r="E51" s="399"/>
      <c r="F51" s="399"/>
      <c r="G51" s="399"/>
      <c r="H51" s="399"/>
      <c r="I51" s="399"/>
      <c r="J51" s="400"/>
      <c r="K51" s="401"/>
      <c r="L51" s="402"/>
      <c r="M51" s="402"/>
      <c r="N51" s="402"/>
      <c r="O51" s="402"/>
      <c r="P51" s="402"/>
      <c r="Q51" s="402"/>
      <c r="R51" s="403"/>
      <c r="S51" s="404"/>
      <c r="T51" s="405"/>
      <c r="U51" s="405"/>
      <c r="V51" s="405"/>
      <c r="W51" s="405"/>
      <c r="X51" s="405"/>
      <c r="Y51" s="405"/>
      <c r="Z51" s="405"/>
      <c r="AA51" s="405"/>
      <c r="AB51" s="405"/>
      <c r="AC51" s="405"/>
      <c r="AD51" s="405"/>
      <c r="AE51" s="406"/>
      <c r="AF51" s="407"/>
      <c r="AG51" s="408"/>
    </row>
    <row r="52" spans="2:33" ht="16.5" customHeight="1">
      <c r="B52" s="428" t="s">
        <v>51</v>
      </c>
      <c r="C52" s="429"/>
      <c r="D52" s="429"/>
      <c r="E52" s="429"/>
      <c r="F52" s="429"/>
      <c r="G52" s="429"/>
      <c r="H52" s="429"/>
      <c r="I52" s="429"/>
      <c r="J52" s="430"/>
      <c r="K52" s="431">
        <f>SUM(K7:R51)</f>
        <v>0</v>
      </c>
      <c r="L52" s="432"/>
      <c r="M52" s="432"/>
      <c r="N52" s="432"/>
      <c r="O52" s="432"/>
      <c r="P52" s="432"/>
      <c r="Q52" s="432"/>
      <c r="R52" s="433"/>
      <c r="S52" s="434"/>
      <c r="T52" s="435"/>
      <c r="U52" s="435"/>
      <c r="V52" s="435"/>
      <c r="W52" s="435"/>
      <c r="X52" s="435"/>
      <c r="Y52" s="435"/>
      <c r="Z52" s="435"/>
      <c r="AA52" s="435"/>
      <c r="AB52" s="435"/>
      <c r="AC52" s="435"/>
      <c r="AD52" s="435"/>
      <c r="AE52" s="435"/>
      <c r="AF52" s="435"/>
      <c r="AG52" s="436"/>
    </row>
  </sheetData>
  <sheetProtection sheet="1" formatCells="0" formatColumns="0" formatRows="0" insertRows="0" selectLockedCells="1"/>
  <mergeCells count="185">
    <mergeCell ref="B48:J48"/>
    <mergeCell ref="K48:R48"/>
    <mergeCell ref="S48:AE48"/>
    <mergeCell ref="AF48:AG48"/>
    <mergeCell ref="B47:J47"/>
    <mergeCell ref="K47:R47"/>
    <mergeCell ref="S47:AE47"/>
    <mergeCell ref="AF47:AG47"/>
    <mergeCell ref="B51:J51"/>
    <mergeCell ref="K51:R51"/>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38:J38"/>
    <mergeCell ref="K38:R38"/>
    <mergeCell ref="B39:J39"/>
    <mergeCell ref="K39:R39"/>
    <mergeCell ref="S38:AE38"/>
    <mergeCell ref="AF38:AG38"/>
    <mergeCell ref="S39:AE39"/>
    <mergeCell ref="AF39:AG39"/>
    <mergeCell ref="AF36:AG36"/>
    <mergeCell ref="S37:AE37"/>
    <mergeCell ref="AF37:AG37"/>
    <mergeCell ref="B35:J35"/>
    <mergeCell ref="K35:R35"/>
    <mergeCell ref="S35:AE35"/>
    <mergeCell ref="AF35:AG35"/>
    <mergeCell ref="B36:J36"/>
    <mergeCell ref="K36:R36"/>
    <mergeCell ref="B37:J37"/>
    <mergeCell ref="K37:R37"/>
    <mergeCell ref="S36:AE36"/>
    <mergeCell ref="B32:J32"/>
    <mergeCell ref="K32:R32"/>
    <mergeCell ref="B33:J33"/>
    <mergeCell ref="K33:R33"/>
    <mergeCell ref="S32:AE32"/>
    <mergeCell ref="AF32:AG32"/>
    <mergeCell ref="S33:AE33"/>
    <mergeCell ref="AF33:AG33"/>
    <mergeCell ref="S34:AE34"/>
    <mergeCell ref="AF34:AG34"/>
    <mergeCell ref="B34:J34"/>
    <mergeCell ref="K34:R34"/>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24:J24"/>
    <mergeCell ref="K24:R24"/>
    <mergeCell ref="B25:J25"/>
    <mergeCell ref="K25:R25"/>
    <mergeCell ref="S24:AE24"/>
    <mergeCell ref="AF24:AG24"/>
    <mergeCell ref="S25:AE25"/>
    <mergeCell ref="AF25:AG25"/>
    <mergeCell ref="S26:AE26"/>
    <mergeCell ref="AF26:AG26"/>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16:J16"/>
    <mergeCell ref="K16:R16"/>
    <mergeCell ref="B17:J17"/>
    <mergeCell ref="K17:R17"/>
    <mergeCell ref="S16:AE16"/>
    <mergeCell ref="AF16:AG16"/>
    <mergeCell ref="S17:AE17"/>
    <mergeCell ref="AF17:AG17"/>
    <mergeCell ref="S18:AE18"/>
    <mergeCell ref="AF18:AG18"/>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s>
  <phoneticPr fontId="17"/>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25" style="31" customWidth="1"/>
    <col min="8" max="8" width="2.625" style="4"/>
    <col min="9" max="9" width="2.625" style="4" customWidth="1"/>
    <col min="10" max="16384" width="2.625" style="4"/>
  </cols>
  <sheetData>
    <row r="1" spans="2:8" ht="20.100000000000001" customHeight="1" thickBot="1">
      <c r="B1" s="4" t="s">
        <v>112</v>
      </c>
    </row>
    <row r="2" spans="2:8" ht="20.100000000000001" customHeight="1" thickBot="1">
      <c r="C2" s="14" t="s">
        <v>87</v>
      </c>
      <c r="D2" s="15"/>
      <c r="E2" s="16" t="s">
        <v>36</v>
      </c>
    </row>
    <row r="3" spans="2:8" ht="20.100000000000001" customHeight="1" thickTop="1">
      <c r="C3" s="19" t="s">
        <v>91</v>
      </c>
      <c r="D3" s="20" t="s">
        <v>89</v>
      </c>
      <c r="E3" s="25">
        <f>SUMIF('別紙2-①'!$AF$18:$AF$45,$D3,'別紙2-①'!$K$18:$K$45)</f>
        <v>0</v>
      </c>
    </row>
    <row r="4" spans="2:8" ht="20.100000000000001" customHeight="1">
      <c r="C4" s="21" t="s">
        <v>96</v>
      </c>
      <c r="D4" s="22" t="s">
        <v>90</v>
      </c>
      <c r="E4" s="26">
        <f>SUMIF('別紙2-①'!$AF$18:$AF$45,$D4,'別紙2-①'!$K$18:$K$45)</f>
        <v>0</v>
      </c>
    </row>
    <row r="5" spans="2:8" ht="20.100000000000001" customHeight="1">
      <c r="C5" s="21" t="s">
        <v>97</v>
      </c>
      <c r="D5" s="22" t="s">
        <v>92</v>
      </c>
      <c r="E5" s="26">
        <f>SUMIF('別紙2-①'!$AF$18:$AF$45,$D5,'別紙2-①'!$K$18:$K$45)</f>
        <v>0</v>
      </c>
    </row>
    <row r="6" spans="2:8" ht="20.100000000000001" customHeight="1">
      <c r="C6" s="21" t="s">
        <v>98</v>
      </c>
      <c r="D6" s="22" t="s">
        <v>93</v>
      </c>
      <c r="E6" s="26">
        <f>SUMIF('別紙2-①'!$AF$18:$AF$45,$D6,'別紙2-①'!$K$18:$K$45)</f>
        <v>0</v>
      </c>
    </row>
    <row r="7" spans="2:8" ht="20.100000000000001" customHeight="1">
      <c r="C7" s="21" t="s">
        <v>99</v>
      </c>
      <c r="D7" s="22" t="s">
        <v>94</v>
      </c>
      <c r="E7" s="26">
        <f>SUMIF('別紙2-①'!$AF$18:$AF$45,$D7,'別紙2-①'!$K$18:$K$45)</f>
        <v>0</v>
      </c>
    </row>
    <row r="8" spans="2:8" ht="20.100000000000001" customHeight="1">
      <c r="C8" s="21" t="s">
        <v>100</v>
      </c>
      <c r="D8" s="22" t="s">
        <v>95</v>
      </c>
      <c r="E8" s="26">
        <f>SUMIF('別紙2-①'!$AF$18:$AF$45,$D8,'別紙2-①'!$K$18:$K$45)</f>
        <v>0</v>
      </c>
    </row>
    <row r="9" spans="2:8" ht="20.100000000000001" customHeight="1" thickBot="1">
      <c r="C9" s="23" t="s">
        <v>116</v>
      </c>
      <c r="D9" s="24" t="s">
        <v>117</v>
      </c>
      <c r="E9" s="27">
        <f>SUMIF('別紙2-①'!$AF$18:$AF$45,$D9,'別紙2-①'!$K$18:$K$45)</f>
        <v>0</v>
      </c>
      <c r="G9" s="31" t="s">
        <v>118</v>
      </c>
    </row>
    <row r="10" spans="2:8" ht="20.100000000000001" customHeight="1" thickTop="1" thickBot="1">
      <c r="C10" s="17" t="s">
        <v>51</v>
      </c>
      <c r="D10" s="18"/>
      <c r="E10" s="28">
        <f>SUM(E3:E9)</f>
        <v>0</v>
      </c>
      <c r="G10" s="33">
        <f>'別紙2-①'!$K$46</f>
        <v>0</v>
      </c>
      <c r="H10" s="4" t="str">
        <f>IF(E10&lt;&gt;G10,"×","〇")</f>
        <v>〇</v>
      </c>
    </row>
    <row r="11" spans="2:8" ht="6" customHeight="1"/>
    <row r="12" spans="2:8" ht="20.100000000000001" customHeight="1" thickBot="1">
      <c r="B12" s="4" t="s">
        <v>113</v>
      </c>
    </row>
    <row r="13" spans="2:8" ht="20.100000000000001" customHeight="1" thickBot="1">
      <c r="C13" s="14" t="s">
        <v>87</v>
      </c>
      <c r="D13" s="15"/>
      <c r="E13" s="16" t="s">
        <v>36</v>
      </c>
    </row>
    <row r="14" spans="2:8" ht="20.100000000000001" customHeight="1" thickTop="1">
      <c r="C14" s="19" t="s">
        <v>91</v>
      </c>
      <c r="D14" s="20" t="s">
        <v>89</v>
      </c>
      <c r="E14" s="25">
        <f>SUMIF('別紙2-②'!$AF$7:$AF$51,$D14,'別紙2-②'!$K$7:$K$51)</f>
        <v>0</v>
      </c>
    </row>
    <row r="15" spans="2:8" ht="20.100000000000001" customHeight="1">
      <c r="C15" s="21" t="s">
        <v>96</v>
      </c>
      <c r="D15" s="22" t="s">
        <v>90</v>
      </c>
      <c r="E15" s="26">
        <f>SUMIF('別紙2-②'!$AF$7:$AF$51,$D15,'別紙2-②'!$K$7:$K$51)</f>
        <v>0</v>
      </c>
    </row>
    <row r="16" spans="2:8" ht="20.100000000000001" customHeight="1">
      <c r="C16" s="21" t="s">
        <v>97</v>
      </c>
      <c r="D16" s="22" t="s">
        <v>92</v>
      </c>
      <c r="E16" s="26">
        <f>SUMIF('別紙2-②'!$AF$7:$AF$51,$D16,'別紙2-②'!$K$7:$K$51)</f>
        <v>0</v>
      </c>
    </row>
    <row r="17" spans="2:8" ht="20.100000000000001" customHeight="1">
      <c r="C17" s="21" t="s">
        <v>98</v>
      </c>
      <c r="D17" s="22" t="s">
        <v>93</v>
      </c>
      <c r="E17" s="26">
        <f>SUMIF('別紙2-②'!$AF$7:$AF$51,$D17,'別紙2-②'!$K$7:$K$51)</f>
        <v>0</v>
      </c>
    </row>
    <row r="18" spans="2:8" ht="20.100000000000001" customHeight="1">
      <c r="C18" s="21" t="s">
        <v>99</v>
      </c>
      <c r="D18" s="22" t="s">
        <v>94</v>
      </c>
      <c r="E18" s="26">
        <f>SUMIF('別紙2-②'!$AF$7:$AF$51,$D18,'別紙2-②'!$K$7:$K$51)</f>
        <v>0</v>
      </c>
    </row>
    <row r="19" spans="2:8" ht="20.100000000000001" customHeight="1">
      <c r="C19" s="21" t="s">
        <v>100</v>
      </c>
      <c r="D19" s="22" t="s">
        <v>95</v>
      </c>
      <c r="E19" s="26">
        <f>SUMIF('別紙2-②'!$AF$7:$AF$51,$D19,'別紙2-②'!$K$7:$K$51)</f>
        <v>0</v>
      </c>
    </row>
    <row r="20" spans="2:8" ht="20.100000000000001" customHeight="1" thickBot="1">
      <c r="C20" s="23" t="s">
        <v>116</v>
      </c>
      <c r="D20" s="24" t="s">
        <v>117</v>
      </c>
      <c r="E20" s="27">
        <f>SUMIF('別紙2-②'!$AF$7:$AF$51,$D20,'別紙2-②'!$K$7:$K$51)</f>
        <v>0</v>
      </c>
      <c r="G20" s="31" t="s">
        <v>119</v>
      </c>
    </row>
    <row r="21" spans="2:8" ht="20.100000000000001" customHeight="1" thickTop="1" thickBot="1">
      <c r="C21" s="17" t="s">
        <v>51</v>
      </c>
      <c r="D21" s="18"/>
      <c r="E21" s="28">
        <f>SUM(E14:E20)</f>
        <v>0</v>
      </c>
      <c r="G21" s="33">
        <f>'別紙2-②'!$K$52</f>
        <v>0</v>
      </c>
      <c r="H21" s="4" t="str">
        <f>IF(E21&lt;&gt;G21,"×","〇")</f>
        <v>〇</v>
      </c>
    </row>
    <row r="22" spans="2:8" ht="6" customHeight="1"/>
    <row r="23" spans="2:8" ht="20.100000000000001" customHeight="1" thickBot="1">
      <c r="B23" s="4" t="s">
        <v>114</v>
      </c>
    </row>
    <row r="24" spans="2:8" ht="20.100000000000001" customHeight="1" thickBot="1">
      <c r="C24" s="14" t="s">
        <v>87</v>
      </c>
      <c r="D24" s="15"/>
      <c r="E24" s="16" t="s">
        <v>36</v>
      </c>
    </row>
    <row r="25" spans="2:8" ht="20.100000000000001" customHeight="1" thickTop="1">
      <c r="C25" s="19" t="s">
        <v>91</v>
      </c>
      <c r="D25" s="20" t="s">
        <v>89</v>
      </c>
      <c r="E25" s="25">
        <f>SUMIF('別紙2-③'!$AF$7:$AF$51,$D25,'別紙2-③'!$K$7:$K$51)</f>
        <v>0</v>
      </c>
    </row>
    <row r="26" spans="2:8" ht="20.100000000000001" customHeight="1">
      <c r="C26" s="21" t="s">
        <v>96</v>
      </c>
      <c r="D26" s="22" t="s">
        <v>90</v>
      </c>
      <c r="E26" s="26">
        <f>SUMIF('別紙2-③'!$AF$7:$AF$51,$D26,'別紙2-③'!$K$7:$K$51)</f>
        <v>0</v>
      </c>
    </row>
    <row r="27" spans="2:8" ht="20.100000000000001" customHeight="1">
      <c r="C27" s="21" t="s">
        <v>97</v>
      </c>
      <c r="D27" s="22" t="s">
        <v>92</v>
      </c>
      <c r="E27" s="26">
        <f>SUMIF('別紙2-③'!$AF$7:$AF$51,$D27,'別紙2-③'!$K$7:$K$51)</f>
        <v>0</v>
      </c>
    </row>
    <row r="28" spans="2:8" ht="20.100000000000001" customHeight="1">
      <c r="C28" s="21" t="s">
        <v>98</v>
      </c>
      <c r="D28" s="22" t="s">
        <v>93</v>
      </c>
      <c r="E28" s="26">
        <f>SUMIF('別紙2-③'!$AF$7:$AF$51,$D28,'別紙2-③'!$K$7:$K$51)</f>
        <v>0</v>
      </c>
    </row>
    <row r="29" spans="2:8" ht="20.100000000000001" customHeight="1">
      <c r="C29" s="21" t="s">
        <v>99</v>
      </c>
      <c r="D29" s="22" t="s">
        <v>94</v>
      </c>
      <c r="E29" s="26">
        <f>SUMIF('別紙2-③'!$AF$7:$AF$51,$D29,'別紙2-③'!$K$7:$K$51)</f>
        <v>0</v>
      </c>
    </row>
    <row r="30" spans="2:8" ht="20.100000000000001" customHeight="1">
      <c r="C30" s="21" t="s">
        <v>100</v>
      </c>
      <c r="D30" s="22" t="s">
        <v>95</v>
      </c>
      <c r="E30" s="26">
        <f>SUMIF('別紙2-③'!$AF$7:$AF$51,$D30,'別紙2-③'!$K$7:$K$51)</f>
        <v>0</v>
      </c>
    </row>
    <row r="31" spans="2:8" ht="20.100000000000001" customHeight="1" thickBot="1">
      <c r="C31" s="23" t="s">
        <v>116</v>
      </c>
      <c r="D31" s="24" t="s">
        <v>117</v>
      </c>
      <c r="E31" s="27">
        <f>SUMIF('別紙2-③'!$AF$7:$AF$51,$D31,'別紙2-③'!$K$7:$K$51)</f>
        <v>0</v>
      </c>
      <c r="G31" s="31" t="s">
        <v>120</v>
      </c>
    </row>
    <row r="32" spans="2:8" ht="20.100000000000001" customHeight="1" thickTop="1" thickBot="1">
      <c r="C32" s="17" t="s">
        <v>51</v>
      </c>
      <c r="D32" s="18"/>
      <c r="E32" s="28">
        <f>SUM(E25:E31)</f>
        <v>0</v>
      </c>
      <c r="G32" s="33">
        <f>'別紙2-③'!$K$52</f>
        <v>0</v>
      </c>
      <c r="H32" s="4" t="str">
        <f>IF(E32&lt;&gt;G32,"×","〇")</f>
        <v>〇</v>
      </c>
    </row>
    <row r="33" spans="2:8" ht="6" customHeight="1"/>
    <row r="34" spans="2:8" ht="20.100000000000001" customHeight="1" thickBot="1">
      <c r="B34" s="4" t="s">
        <v>115</v>
      </c>
    </row>
    <row r="35" spans="2:8" ht="20.100000000000001" customHeight="1" thickBot="1">
      <c r="C35" s="14" t="s">
        <v>87</v>
      </c>
      <c r="D35" s="15"/>
      <c r="E35" s="16" t="s">
        <v>36</v>
      </c>
    </row>
    <row r="36" spans="2:8" ht="20.100000000000001" customHeight="1" thickTop="1">
      <c r="C36" s="11" t="s">
        <v>91</v>
      </c>
      <c r="D36" s="8" t="s">
        <v>89</v>
      </c>
      <c r="E36" s="32">
        <f t="shared" ref="E36:E42" si="0">E3+E14+E25</f>
        <v>0</v>
      </c>
    </row>
    <row r="37" spans="2:8" ht="20.100000000000001" customHeight="1">
      <c r="C37" s="12" t="s">
        <v>96</v>
      </c>
      <c r="D37" s="9" t="s">
        <v>90</v>
      </c>
      <c r="E37" s="29">
        <f t="shared" si="0"/>
        <v>0</v>
      </c>
    </row>
    <row r="38" spans="2:8" ht="20.100000000000001" customHeight="1">
      <c r="C38" s="12" t="s">
        <v>97</v>
      </c>
      <c r="D38" s="9" t="s">
        <v>92</v>
      </c>
      <c r="E38" s="29">
        <f t="shared" si="0"/>
        <v>0</v>
      </c>
    </row>
    <row r="39" spans="2:8" ht="20.100000000000001" customHeight="1">
      <c r="C39" s="12" t="s">
        <v>98</v>
      </c>
      <c r="D39" s="9" t="s">
        <v>93</v>
      </c>
      <c r="E39" s="29">
        <f t="shared" si="0"/>
        <v>0</v>
      </c>
    </row>
    <row r="40" spans="2:8" ht="20.100000000000001" customHeight="1">
      <c r="C40" s="12" t="s">
        <v>99</v>
      </c>
      <c r="D40" s="9" t="s">
        <v>94</v>
      </c>
      <c r="E40" s="29">
        <f t="shared" si="0"/>
        <v>0</v>
      </c>
    </row>
    <row r="41" spans="2:8" ht="20.100000000000001" customHeight="1">
      <c r="C41" s="12" t="s">
        <v>100</v>
      </c>
      <c r="D41" s="9" t="s">
        <v>95</v>
      </c>
      <c r="E41" s="29">
        <f t="shared" si="0"/>
        <v>0</v>
      </c>
    </row>
    <row r="42" spans="2:8" ht="20.100000000000001" customHeight="1" thickBot="1">
      <c r="C42" s="13" t="s">
        <v>100</v>
      </c>
      <c r="D42" s="10" t="s">
        <v>95</v>
      </c>
      <c r="E42" s="30">
        <f t="shared" si="0"/>
        <v>0</v>
      </c>
    </row>
    <row r="43" spans="2:8" ht="20.100000000000001" customHeight="1" thickTop="1" thickBot="1">
      <c r="C43" s="17" t="s">
        <v>51</v>
      </c>
      <c r="D43" s="18"/>
      <c r="E43" s="28">
        <f>SUM(E36:E42)</f>
        <v>0</v>
      </c>
      <c r="G43" s="33">
        <f>G10+G21+G32</f>
        <v>0</v>
      </c>
      <c r="H43" s="4" t="str">
        <f>IF(E43&lt;&gt;G43,"×","〇")</f>
        <v>〇</v>
      </c>
    </row>
  </sheetData>
  <sheetProtection formatCells="0" formatColumns="0" formatRows="0" insertRows="0" selectLockedCells="1"/>
  <phoneticPr fontId="17"/>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workbookViewId="0">
      <selection activeCell="E15" sqref="E15"/>
    </sheetView>
  </sheetViews>
  <sheetFormatPr defaultRowHeight="13.5"/>
  <cols>
    <col min="1" max="1" width="40.75" bestFit="1" customWidth="1"/>
    <col min="2" max="2" width="34.5" bestFit="1" customWidth="1"/>
    <col min="3" max="5" width="38" bestFit="1" customWidth="1"/>
  </cols>
  <sheetData>
    <row r="2" spans="1:7">
      <c r="A2" t="s">
        <v>75</v>
      </c>
      <c r="B2" t="s">
        <v>80</v>
      </c>
      <c r="C2" t="s">
        <v>81</v>
      </c>
    </row>
    <row r="3" spans="1:7">
      <c r="A3" t="s">
        <v>72</v>
      </c>
      <c r="B3" t="s">
        <v>70</v>
      </c>
      <c r="C3" t="s">
        <v>71</v>
      </c>
    </row>
    <row r="4" spans="1:7">
      <c r="A4" t="s">
        <v>74</v>
      </c>
      <c r="B4" t="s">
        <v>77</v>
      </c>
      <c r="C4" t="s">
        <v>73</v>
      </c>
      <c r="D4" t="s">
        <v>78</v>
      </c>
    </row>
    <row r="6" spans="1:7" ht="13.5" customHeight="1">
      <c r="A6" t="s">
        <v>121</v>
      </c>
      <c r="B6" t="s">
        <v>122</v>
      </c>
      <c r="C6" t="s">
        <v>124</v>
      </c>
      <c r="D6" t="s">
        <v>123</v>
      </c>
      <c r="E6" t="s">
        <v>125</v>
      </c>
      <c r="F6" s="125" t="s">
        <v>209</v>
      </c>
      <c r="G6" t="s">
        <v>130</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2024-06-21T03:08:27Z</cp:lastPrinted>
  <dcterms:created xsi:type="dcterms:W3CDTF">2015-02-23T09:12:20Z</dcterms:created>
  <dcterms:modified xsi:type="dcterms:W3CDTF">2024-12-10T04:32:22Z</dcterms:modified>
</cp:coreProperties>
</file>