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国内事業部\令和5年度（2023年度）\50_公共交通\02_交付要綱・実施要領・交付規程\30_交付規程\様式\様式第１１_完了実績報告書【鉄道】\R5（追加）_別紙1,別紙2\"/>
    </mc:Choice>
  </mc:AlternateContent>
  <bookViews>
    <workbookView xWindow="0" yWindow="0" windowWidth="20265" windowHeight="10140" tabRatio="731"/>
  </bookViews>
  <sheets>
    <sheet name="提出書類等一覧" sheetId="45" r:id="rId1"/>
    <sheet name="別紙1-1-①" sheetId="26" r:id="rId2"/>
    <sheet name="別紙2-1-①(R６)" sheetId="46" r:id="rId3"/>
    <sheet name="別紙2-1-①(R７)" sheetId="47" r:id="rId4"/>
    <sheet name="別紙2-1-①(全体)" sheetId="48" r:id="rId5"/>
  </sheets>
  <definedNames>
    <definedName name="_xlnm.Print_Area" localSheetId="1">'別紙1-1-①'!$A$1:$E$98</definedName>
    <definedName name="_xlnm.Print_Area" localSheetId="2">'別紙2-1-①(R６)'!$A$3:$AF$52</definedName>
    <definedName name="_xlnm.Print_Area" localSheetId="3">'別紙2-1-①(R７)'!$A$3:$AF$52</definedName>
    <definedName name="_xlnm.Print_Area" localSheetId="4">'別紙2-1-①(全体)'!$A$4:$AF$53</definedName>
    <definedName name="_xlnm.Print_Titles" localSheetId="0">提出書類等一覧!$4:$4</definedName>
    <definedName name="_xlnm.Print_Titles" localSheetId="1">'別紙1-1-①'!$1:$5</definedName>
    <definedName name="エネルギー種類" localSheetId="2">#REF!</definedName>
    <definedName name="エネルギー種類" localSheetId="3">#REF!</definedName>
    <definedName name="エネルギー種類" localSheetId="4">#REF!</definedName>
    <definedName name="エネルギー種類">#REF!</definedName>
    <definedName name="換算係数" localSheetId="2">#REF!</definedName>
    <definedName name="換算係数" localSheetId="3">#REF!</definedName>
    <definedName name="換算係数" localSheetId="4">#REF!</definedName>
    <definedName name="換算係数">#REF!</definedName>
  </definedNames>
  <calcPr calcId="162913"/>
</workbook>
</file>

<file path=xl/calcChain.xml><?xml version="1.0" encoding="utf-8"?>
<calcChain xmlns="http://schemas.openxmlformats.org/spreadsheetml/2006/main">
  <c r="E90" i="26" l="1"/>
  <c r="E87" i="26"/>
  <c r="E93" i="26" l="1"/>
  <c r="E91" i="26"/>
  <c r="U17" i="48"/>
  <c r="AA13" i="48"/>
  <c r="H13" i="48"/>
  <c r="A13" i="48"/>
  <c r="Z4" i="48"/>
  <c r="Z3" i="47"/>
  <c r="Z3" i="46"/>
  <c r="W51" i="48"/>
  <c r="W50" i="48"/>
  <c r="W49" i="48"/>
  <c r="W48" i="48"/>
  <c r="W47" i="48"/>
  <c r="W46" i="48"/>
  <c r="W45" i="48"/>
  <c r="K42" i="48"/>
  <c r="W50" i="47"/>
  <c r="W49" i="47"/>
  <c r="W48" i="47"/>
  <c r="W47" i="47"/>
  <c r="W46" i="47"/>
  <c r="W45" i="47"/>
  <c r="W44" i="47"/>
  <c r="K41" i="47"/>
  <c r="U12" i="47" s="1"/>
  <c r="A16" i="47" s="1"/>
  <c r="N12" i="47"/>
  <c r="W50" i="46"/>
  <c r="W49" i="46"/>
  <c r="W48" i="46"/>
  <c r="W47" i="46"/>
  <c r="W46" i="46"/>
  <c r="W45" i="46"/>
  <c r="W44" i="46"/>
  <c r="K41" i="46"/>
  <c r="U12" i="46" s="1"/>
  <c r="N12" i="46"/>
  <c r="N13" i="48" l="1"/>
  <c r="A16" i="46"/>
  <c r="A17" i="48" s="1"/>
  <c r="U13" i="48"/>
  <c r="E88" i="26"/>
  <c r="H16" i="47"/>
  <c r="N16" i="47" s="1"/>
  <c r="A6" i="45"/>
  <c r="A7" i="45" s="1"/>
  <c r="A8" i="45" s="1"/>
  <c r="A9" i="45" s="1"/>
  <c r="A10" i="45" s="1"/>
  <c r="A11" i="45" s="1"/>
  <c r="A12" i="45" s="1"/>
  <c r="A13" i="45" s="1"/>
  <c r="A14" i="45" s="1"/>
  <c r="A15" i="45" s="1"/>
  <c r="A16" i="45" s="1"/>
  <c r="A17" i="45" s="1"/>
  <c r="A18" i="45" s="1"/>
  <c r="A19" i="45" s="1"/>
  <c r="A20" i="45" s="1"/>
  <c r="A21" i="45" s="1"/>
  <c r="A22" i="45" s="1"/>
  <c r="A23" i="45" s="1"/>
  <c r="A24" i="45" s="1"/>
  <c r="H16" i="46" l="1"/>
  <c r="N16" i="46" s="1"/>
  <c r="AA16" i="46" s="1"/>
  <c r="AA16" i="47"/>
  <c r="E92" i="26"/>
  <c r="E73" i="26"/>
  <c r="N17" i="48" l="1"/>
  <c r="AA17" i="48" s="1"/>
  <c r="H17" i="48"/>
  <c r="E89" i="26"/>
  <c r="E69" i="26"/>
  <c r="E59" i="26" l="1"/>
  <c r="E94" i="26" l="1"/>
  <c r="E65" i="26" l="1"/>
  <c r="E64" i="26" s="1"/>
  <c r="E95" i="26" l="1"/>
  <c r="E55" i="26" s="1"/>
  <c r="E61" i="26" s="1"/>
</calcChain>
</file>

<file path=xl/comments1.xml><?xml version="1.0" encoding="utf-8"?>
<comments xmlns="http://schemas.openxmlformats.org/spreadsheetml/2006/main">
  <authors>
    <author>高垣 さおり</author>
  </authors>
  <commentList>
    <comment ref="AA12" authorId="0" shapeId="0">
      <text>
        <r>
          <rPr>
            <sz val="9"/>
            <color indexed="81"/>
            <rFont val="MS P ゴシック"/>
            <family val="3"/>
            <charset val="128"/>
          </rPr>
          <t>交付決定通知書の補助基本額を入力する。</t>
        </r>
      </text>
    </comment>
    <comment ref="U16" authorId="0" shapeId="0">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<sst xmlns="http://schemas.openxmlformats.org/spreadsheetml/2006/main" count="356" uniqueCount="206">
  <si>
    <t>(1)総事業費</t>
    <rPh sb="3" eb="7">
      <t>ソウジギョウヒ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</si>
  <si>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</si>
  <si>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</si>
  <si>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</si>
  <si>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</si>
  <si>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</si>
  <si>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</si>
  <si>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</si>
  <si>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</si>
  <si>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</si>
  <si>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</si>
  <si>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</si>
  <si>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</si>
  <si>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</si>
  <si>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</si>
  <si>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</si>
  <si>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</si>
  <si>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</si>
  <si>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</si>
  <si>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</si>
  <si>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</si>
  <si>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</si>
  <si>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</si>
  <si>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</si>
  <si>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</si>
  <si>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</si>
  <si>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</si>
  <si>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</si>
  <si>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</si>
  <si>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</si>
  <si>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</si>
  <si>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</si>
  <si>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</si>
  <si>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</si>
  <si>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</si>
  <si>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</si>
  <si>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</si>
  <si>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</si>
  <si>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</si>
  <si>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</si>
  <si>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</si>
  <si>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</si>
  <si>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</si>
  <si>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普及展開に向けた措置</t>
    <rPh sb="0" eb="2">
      <t>フキュウ</t>
    </rPh>
    <rPh sb="2" eb="4">
      <t>テンカイ</t>
    </rPh>
    <rPh sb="5" eb="6">
      <t>ム</t>
    </rPh>
    <rPh sb="8" eb="10">
      <t>ソチ</t>
    </rPh>
    <phoneticPr fontId="5"/>
  </si>
  <si>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4"/>
  </si>
  <si>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</si>
  <si>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</si>
  <si>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区又は市町村名</t>
    <rPh sb="0" eb="1">
      <t>ク</t>
    </rPh>
    <rPh sb="1" eb="2">
      <t>マタ</t>
    </rPh>
    <rPh sb="3" eb="6">
      <t>シチョウソン</t>
    </rPh>
    <rPh sb="4" eb="6">
      <t>チョウソン</t>
    </rPh>
    <rPh sb="6" eb="7">
      <t>メイ</t>
    </rPh>
    <phoneticPr fontId="1"/>
  </si>
  <si>
    <t>氏名</t>
  </si>
  <si>
    <t>役職</t>
  </si>
  <si>
    <t>所在地</t>
  </si>
  <si>
    <t>郵便番号</t>
  </si>
  <si>
    <t>電話番号</t>
  </si>
  <si>
    <t>FAX番号</t>
  </si>
  <si>
    <t>所属部署</t>
  </si>
  <si>
    <t>郵便番号</t>
    <phoneticPr fontId="1"/>
  </si>
  <si>
    <t>事業実施の責任者</t>
    <rPh sb="0" eb="2">
      <t>ジギョウ</t>
    </rPh>
    <rPh sb="2" eb="4">
      <t>ジッシ</t>
    </rPh>
    <rPh sb="5" eb="8">
      <t>セキニンシャ</t>
    </rPh>
    <phoneticPr fontId="4"/>
  </si>
  <si>
    <t>ランニングコスト減少額算出にあたっての根拠</t>
    <phoneticPr fontId="1"/>
  </si>
  <si>
    <t>資金回収年数［年］
（自己負担額÷ランニングコスト減少額）［円］</t>
    <rPh sb="7" eb="8">
      <t>ネン</t>
    </rPh>
    <phoneticPr fontId="4"/>
  </si>
  <si>
    <t>CO2削減効果算出根拠</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</si>
  <si>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</si>
  <si>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</si>
  <si>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</si>
  <si>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※正式名称を記入する。</t>
    <rPh sb="1" eb="3">
      <t>セイシキ</t>
    </rPh>
    <rPh sb="3" eb="5">
      <t>メイショウ</t>
    </rPh>
    <rPh sb="6" eb="8">
      <t>キニュウ</t>
    </rPh>
    <phoneticPr fontId="5"/>
  </si>
  <si>
    <t>※法人格の代表権を持つ方に関する事項を記入する。</t>
  </si>
  <si>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4"/>
  </si>
  <si>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</si>
  <si>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※事業実施後の結果や効果等を組織内でフィードバックする体制と頻度、報告書や学会、発表等で対外的に報告する等、他の鉄軌道事業者等への事業展開に資する措置を記入する。</t>
  </si>
  <si>
    <t>CO2削減効果</t>
    <rPh sb="3" eb="5">
      <t>サクゲン</t>
    </rPh>
    <rPh sb="5" eb="7">
      <t>コウカ</t>
    </rPh>
    <phoneticPr fontId="5"/>
  </si>
  <si>
    <t>　＜差額の合計＞</t>
  </si>
  <si>
    <t>※自動計算されます。（単年度申請でも入力されます）</t>
    <rPh sb="1" eb="3">
      <t>ジドウ</t>
    </rPh>
    <rPh sb="3" eb="5">
      <t>ケイサン</t>
    </rPh>
    <phoneticPr fontId="1"/>
  </si>
  <si>
    <t>※自動的に入力されます。</t>
    <rPh sb="1" eb="4">
      <t>ジドウテキ</t>
    </rPh>
    <rPh sb="5" eb="7">
      <t>ニュウリョク</t>
    </rPh>
    <phoneticPr fontId="1"/>
  </si>
  <si>
    <t>※自動計算されます。</t>
    <phoneticPr fontId="1"/>
  </si>
  <si>
    <t>補助対象経費</t>
    <rPh sb="0" eb="6">
      <t>ホジョタイショウケイヒ</t>
    </rPh>
    <phoneticPr fontId="1"/>
  </si>
  <si>
    <t>※自動計算されます。</t>
    <rPh sb="1" eb="5">
      <t>ジドウケイサン</t>
    </rPh>
    <phoneticPr fontId="1"/>
  </si>
  <si>
    <t>法定耐用年数</t>
    <rPh sb="0" eb="2">
      <t>ホウテイ</t>
    </rPh>
    <rPh sb="2" eb="4">
      <t>タイヨウ</t>
    </rPh>
    <rPh sb="4" eb="6">
      <t>ネンスウ</t>
    </rPh>
    <phoneticPr fontId="1"/>
  </si>
  <si>
    <t>※白抜きセルは、自動入力されます。</t>
  </si>
  <si>
    <t>（鉄道事業等におけるネットワーク型低炭素化促進事業）</t>
    <phoneticPr fontId="5"/>
  </si>
  <si>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4"/>
  </si>
  <si>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4"/>
  </si>
  <si>
    <t>事業の背景</t>
    <rPh sb="3" eb="5">
      <t>ハイケイ</t>
    </rPh>
    <phoneticPr fontId="4"/>
  </si>
  <si>
    <t>事業の目的</t>
    <rPh sb="3" eb="5">
      <t>モクテキ</t>
    </rPh>
    <phoneticPr fontId="1"/>
  </si>
  <si>
    <t>事業の概要</t>
    <rPh sb="3" eb="5">
      <t>ガイヨウ</t>
    </rPh>
    <phoneticPr fontId="1"/>
  </si>
  <si>
    <t>ランニングコスト減少額
［円/年］　　　　　　　　　　　　　　　　　　　　　　　　　　　</t>
    <phoneticPr fontId="7"/>
  </si>
  <si>
    <t>CO2削減コスト
補助対象経費［円］÷（導入設備の法定耐用年数［年］×CO2削減量[t-CO2/年]）</t>
    <rPh sb="3" eb="5">
      <t>サクゲン</t>
    </rPh>
    <rPh sb="11" eb="13">
      <t>タイショウ</t>
    </rPh>
    <rPh sb="13" eb="15">
      <t>ケイヒ</t>
    </rPh>
    <rPh sb="25" eb="27">
      <t>ホウテイ</t>
    </rPh>
    <rPh sb="27" eb="29">
      <t>タイヨウ</t>
    </rPh>
    <phoneticPr fontId="1"/>
  </si>
  <si>
    <t>※自動的に入力されます。</t>
    <phoneticPr fontId="1"/>
  </si>
  <si>
    <t>CO2削減率</t>
    <rPh sb="3" eb="5">
      <t>サクゲン</t>
    </rPh>
    <rPh sb="5" eb="6">
      <t>リツ</t>
    </rPh>
    <phoneticPr fontId="1"/>
  </si>
  <si>
    <t>事業実施スケジュール</t>
    <rPh sb="0" eb="2">
      <t>ジギョウ</t>
    </rPh>
    <phoneticPr fontId="1"/>
  </si>
  <si>
    <t>年度</t>
    <rPh sb="0" eb="2">
      <t>ネンド</t>
    </rPh>
    <phoneticPr fontId="1"/>
  </si>
  <si>
    <t>補助対象経費</t>
    <rPh sb="0" eb="2">
      <t>ホジョ</t>
    </rPh>
    <rPh sb="2" eb="4">
      <t>タイショウ</t>
    </rPh>
    <rPh sb="4" eb="6">
      <t>ケイヒ</t>
    </rPh>
    <phoneticPr fontId="1"/>
  </si>
  <si>
    <t>自己負担額（補助対象経費－補助金所要額）［円］</t>
    <phoneticPr fontId="4"/>
  </si>
  <si>
    <t>※過去における低炭素化・脱炭素化に向けて実施した取組を箇条書きで簡潔に概ね４００字程度で記入する。</t>
    <rPh sb="12" eb="16">
      <t>ダツタンソカ</t>
    </rPh>
    <rPh sb="20" eb="22">
      <t>ジッシ</t>
    </rPh>
    <rPh sb="27" eb="30">
      <t>カジョウガ</t>
    </rPh>
    <rPh sb="32" eb="34">
      <t>カンケツ</t>
    </rPh>
    <rPh sb="35" eb="36">
      <t>オオム</t>
    </rPh>
    <rPh sb="41" eb="43">
      <t>テイド</t>
    </rPh>
    <rPh sb="44" eb="46">
      <t>キニュウ</t>
    </rPh>
    <phoneticPr fontId="4"/>
  </si>
  <si>
    <t>過去における低炭素化・脱炭素化に向けて実施した取組について</t>
    <rPh sb="0" eb="2">
      <t>カコ</t>
    </rPh>
    <rPh sb="6" eb="9">
      <t>テイタンソ</t>
    </rPh>
    <rPh sb="9" eb="10">
      <t>カ</t>
    </rPh>
    <rPh sb="11" eb="14">
      <t>ダツタンソ</t>
    </rPh>
    <rPh sb="14" eb="15">
      <t>カ</t>
    </rPh>
    <rPh sb="16" eb="17">
      <t>ム</t>
    </rPh>
    <rPh sb="19" eb="21">
      <t>ジッシ</t>
    </rPh>
    <rPh sb="23" eb="25">
      <t>トリクミ</t>
    </rPh>
    <phoneticPr fontId="5"/>
  </si>
  <si>
    <t>鉄軌道システムの脱炭素化・再エネ化に向けての取り組み
（１.再生可能エネルギー由来の電力の使用について、２.鉄軌道事業者への喚起、３.鉄軌道システムの脱炭素化・再エネ化の方針）</t>
    <rPh sb="0" eb="1">
      <t>テツ</t>
    </rPh>
    <rPh sb="1" eb="3">
      <t>キドウ</t>
    </rPh>
    <rPh sb="8" eb="9">
      <t>ダツ</t>
    </rPh>
    <rPh sb="9" eb="11">
      <t>タンソ</t>
    </rPh>
    <rPh sb="11" eb="12">
      <t>カ</t>
    </rPh>
    <rPh sb="13" eb="14">
      <t>サイ</t>
    </rPh>
    <rPh sb="16" eb="17">
      <t>カ</t>
    </rPh>
    <rPh sb="18" eb="19">
      <t>ム</t>
    </rPh>
    <rPh sb="22" eb="23">
      <t>ト</t>
    </rPh>
    <rPh sb="24" eb="25">
      <t>ク</t>
    </rPh>
    <rPh sb="30" eb="32">
      <t>サイセイ</t>
    </rPh>
    <rPh sb="32" eb="34">
      <t>カノウ</t>
    </rPh>
    <rPh sb="39" eb="41">
      <t>ユライ</t>
    </rPh>
    <rPh sb="42" eb="44">
      <t>デンリョク</t>
    </rPh>
    <rPh sb="45" eb="47">
      <t>シヨウ</t>
    </rPh>
    <rPh sb="54" eb="55">
      <t>テツ</t>
    </rPh>
    <rPh sb="55" eb="57">
      <t>キドウ</t>
    </rPh>
    <rPh sb="57" eb="60">
      <t>ジギョウシャ</t>
    </rPh>
    <rPh sb="62" eb="64">
      <t>カンキ</t>
    </rPh>
    <rPh sb="67" eb="68">
      <t>テツ</t>
    </rPh>
    <rPh sb="68" eb="70">
      <t>キドウ</t>
    </rPh>
    <rPh sb="75" eb="76">
      <t>ダツ</t>
    </rPh>
    <rPh sb="76" eb="78">
      <t>タンソ</t>
    </rPh>
    <rPh sb="78" eb="79">
      <t>カ</t>
    </rPh>
    <rPh sb="80" eb="81">
      <t>サイ</t>
    </rPh>
    <rPh sb="83" eb="84">
      <t>カ</t>
    </rPh>
    <rPh sb="85" eb="87">
      <t>ホウシン</t>
    </rPh>
    <phoneticPr fontId="1"/>
  </si>
  <si>
    <t>【３_事業実施場所】参照</t>
    <rPh sb="3" eb="5">
      <t>ジギョウ</t>
    </rPh>
    <rPh sb="5" eb="7">
      <t>ジッシ</t>
    </rPh>
    <rPh sb="7" eb="9">
      <t>バショ</t>
    </rPh>
    <rPh sb="10" eb="12">
      <t>サンショウ</t>
    </rPh>
    <phoneticPr fontId="1"/>
  </si>
  <si>
    <t>※【３_事業実施場所】として、別紙（様式不問）にて事業実施位置、導入設備の配置図を添付する。</t>
    <rPh sb="4" eb="6">
      <t>ジギョウ</t>
    </rPh>
    <rPh sb="6" eb="8">
      <t>ジッシ</t>
    </rPh>
    <rPh sb="8" eb="10">
      <t>バショ</t>
    </rPh>
    <rPh sb="15" eb="17">
      <t>ベッシ</t>
    </rPh>
    <rPh sb="18" eb="20">
      <t>ヨウシキ</t>
    </rPh>
    <rPh sb="20" eb="22">
      <t>フモン</t>
    </rPh>
    <rPh sb="25" eb="27">
      <t>ジギョウ</t>
    </rPh>
    <rPh sb="27" eb="29">
      <t>ジッシ</t>
    </rPh>
    <rPh sb="29" eb="31">
      <t>イチ</t>
    </rPh>
    <rPh sb="32" eb="34">
      <t>ドウニュウ</t>
    </rPh>
    <rPh sb="34" eb="36">
      <t>セツビ</t>
    </rPh>
    <rPh sb="37" eb="40">
      <t>ハイチズ</t>
    </rPh>
    <rPh sb="41" eb="43">
      <t>テンプ</t>
    </rPh>
    <phoneticPr fontId="1"/>
  </si>
  <si>
    <t>※事業実施場所の名称を記入する。
※複数箇所ある場合は、代表的な１個所を記入し、その他は別紙（様式不問）に記入し【３_事業実施場所】として添付すること。</t>
    <rPh sb="8" eb="10">
      <t>メイショウ</t>
    </rPh>
    <rPh sb="11" eb="13">
      <t>キニュウ</t>
    </rPh>
    <phoneticPr fontId="1"/>
  </si>
  <si>
    <t>※都道府県名を記入する。
※複数箇所ある場合は、代表的な１個所を記入し、その他は別紙（様式不問）に記入し【３_事業実施場所】として添付すること。</t>
    <rPh sb="1" eb="5">
      <t>トドウフケン</t>
    </rPh>
    <rPh sb="5" eb="6">
      <t>メイ</t>
    </rPh>
    <rPh sb="7" eb="9">
      <t>キニュウ</t>
    </rPh>
    <phoneticPr fontId="1"/>
  </si>
  <si>
    <t>※記入例：○○区（東京23区）、○○市、○○郡○○町、○○郡○○村
※複数箇所ある場合は、代表的な１個所を記入し、その他は別紙（様式不問）に記入し【３_事業実施場所】として添付すること。</t>
    <rPh sb="1" eb="3">
      <t>キニュウ</t>
    </rPh>
    <rPh sb="3" eb="4">
      <t>レイ</t>
    </rPh>
    <rPh sb="7" eb="8">
      <t>ク</t>
    </rPh>
    <rPh sb="13" eb="14">
      <t>ク</t>
    </rPh>
    <rPh sb="18" eb="19">
      <t>シ</t>
    </rPh>
    <rPh sb="22" eb="23">
      <t>グン</t>
    </rPh>
    <rPh sb="25" eb="26">
      <t>マチ</t>
    </rPh>
    <rPh sb="29" eb="30">
      <t>グン</t>
    </rPh>
    <rPh sb="32" eb="33">
      <t>ムラ</t>
    </rPh>
    <phoneticPr fontId="1"/>
  </si>
  <si>
    <t>※政令市の場合、区名をここに記入する。　※ビル名まで記入する。
※複数箇所ある場合は、代表的な１個所を記入し、その他は別紙（様式不問）に記入し【３_事業実施場所】として添付すること。</t>
    <rPh sb="23" eb="24">
      <t>メイ</t>
    </rPh>
    <rPh sb="26" eb="28">
      <t>キニュウ</t>
    </rPh>
    <phoneticPr fontId="1"/>
  </si>
  <si>
    <t>ⅰ）新造車両を有効に活用するために、運用上で行う工夫
　充当する列車種別や運行路線、運行上の工夫を記入する。
ⅱ）設備費用の投資回収に関する考え方
　更新費用や維持管理費用を考慮し既存車両の継続使用との比較を行った等、新造車両導入に際して検討した項目について具体的かつ明確に記入する。</t>
    <rPh sb="28" eb="30">
      <t>ジュウトウ</t>
    </rPh>
    <rPh sb="32" eb="34">
      <t>レッシャ</t>
    </rPh>
    <rPh sb="34" eb="36">
      <t>シュベツ</t>
    </rPh>
    <rPh sb="37" eb="39">
      <t>ウンコウ</t>
    </rPh>
    <rPh sb="39" eb="41">
      <t>ロセン</t>
    </rPh>
    <rPh sb="42" eb="44">
      <t>ウンコウ</t>
    </rPh>
    <rPh sb="44" eb="45">
      <t>ジョウ</t>
    </rPh>
    <rPh sb="46" eb="48">
      <t>クフウ</t>
    </rPh>
    <rPh sb="49" eb="51">
      <t>キニュウ</t>
    </rPh>
    <rPh sb="75" eb="77">
      <t>コウシン</t>
    </rPh>
    <rPh sb="77" eb="79">
      <t>ヒヨウ</t>
    </rPh>
    <rPh sb="80" eb="82">
      <t>イジ</t>
    </rPh>
    <rPh sb="82" eb="84">
      <t>カンリ</t>
    </rPh>
    <rPh sb="84" eb="86">
      <t>ヒヨウ</t>
    </rPh>
    <rPh sb="87" eb="89">
      <t>コウリョ</t>
    </rPh>
    <rPh sb="90" eb="92">
      <t>キゾン</t>
    </rPh>
    <rPh sb="92" eb="94">
      <t>シャリョウ</t>
    </rPh>
    <rPh sb="95" eb="97">
      <t>ケイゾク</t>
    </rPh>
    <rPh sb="97" eb="99">
      <t>シヨウ</t>
    </rPh>
    <rPh sb="101" eb="103">
      <t>ヒカク</t>
    </rPh>
    <rPh sb="104" eb="105">
      <t>オコナ</t>
    </rPh>
    <rPh sb="107" eb="108">
      <t>トウ</t>
    </rPh>
    <rPh sb="109" eb="111">
      <t>シンゾウ</t>
    </rPh>
    <rPh sb="111" eb="113">
      <t>シャリョウ</t>
    </rPh>
    <rPh sb="113" eb="115">
      <t>ドウニュウ</t>
    </rPh>
    <rPh sb="116" eb="117">
      <t>サイ</t>
    </rPh>
    <rPh sb="119" eb="121">
      <t>ケントウ</t>
    </rPh>
    <rPh sb="123" eb="125">
      <t>コウモク</t>
    </rPh>
    <rPh sb="129" eb="132">
      <t>グタイテキ</t>
    </rPh>
    <rPh sb="134" eb="136">
      <t>メイカク</t>
    </rPh>
    <rPh sb="137" eb="139">
      <t>キニュウ</t>
    </rPh>
    <phoneticPr fontId="4"/>
  </si>
  <si>
    <t>※ランニングコスト減少額算出にあたっての根拠資料を【４_ランニングコスト減少額の根拠資料】として添付する。</t>
    <rPh sb="9" eb="11">
      <t>ゲンショウ</t>
    </rPh>
    <rPh sb="11" eb="12">
      <t>ガク</t>
    </rPh>
    <rPh sb="12" eb="14">
      <t>サンシュツ</t>
    </rPh>
    <phoneticPr fontId="1"/>
  </si>
  <si>
    <t>電力使用量削減</t>
    <phoneticPr fontId="7"/>
  </si>
  <si>
    <t>維持管理費用の削減</t>
    <phoneticPr fontId="1"/>
  </si>
  <si>
    <t>更新投資の削減</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</si>
  <si>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［円/年］を記入する。増加の場合は－表記、減少の場合は数値のみ記入する。
※維持管理費用の削減の欄には、保守・検査費用等を記入する。
※更新投資の増減の詳細は、【４_ランニングコスト減少額の根拠資料】に記入する。　Ex.○年目に○○円（○○を更新）</t>
    </r>
    <rPh sb="36" eb="39">
      <t>ゲンショウガク</t>
    </rPh>
    <rPh sb="51" eb="53">
      <t>ゾウカ</t>
    </rPh>
    <rPh sb="54" eb="56">
      <t>バアイ</t>
    </rPh>
    <rPh sb="58" eb="60">
      <t>ヒョウキ</t>
    </rPh>
    <rPh sb="61" eb="63">
      <t>ゲンショウ</t>
    </rPh>
    <rPh sb="64" eb="66">
      <t>バアイ</t>
    </rPh>
    <rPh sb="67" eb="69">
      <t>スウチ</t>
    </rPh>
    <rPh sb="71" eb="73">
      <t>キニュウ</t>
    </rPh>
    <rPh sb="78" eb="80">
      <t>イジ</t>
    </rPh>
    <rPh sb="80" eb="82">
      <t>カンリ</t>
    </rPh>
    <rPh sb="82" eb="84">
      <t>ヒヨウ</t>
    </rPh>
    <rPh sb="85" eb="87">
      <t>サクゲン</t>
    </rPh>
    <rPh sb="88" eb="89">
      <t>ラン</t>
    </rPh>
    <rPh sb="92" eb="94">
      <t>ホシュ</t>
    </rPh>
    <rPh sb="95" eb="97">
      <t>ケンサ</t>
    </rPh>
    <rPh sb="97" eb="99">
      <t>ヒヨウ</t>
    </rPh>
    <rPh sb="99" eb="100">
      <t>トウ</t>
    </rPh>
    <rPh sb="101" eb="103">
      <t>キニュウ</t>
    </rPh>
    <rPh sb="108" eb="110">
      <t>コウシン</t>
    </rPh>
    <rPh sb="110" eb="112">
      <t>トウシ</t>
    </rPh>
    <rPh sb="113" eb="115">
      <t>ゾウゲン</t>
    </rPh>
    <rPh sb="116" eb="118">
      <t>ショウサイ</t>
    </rPh>
    <rPh sb="131" eb="134">
      <t>ゲンショウガク</t>
    </rPh>
    <rPh sb="135" eb="137">
      <t>コンキョ</t>
    </rPh>
    <rPh sb="137" eb="139">
      <t>シリョウ</t>
    </rPh>
    <rPh sb="151" eb="153">
      <t>ネンメ</t>
    </rPh>
    <rPh sb="156" eb="157">
      <t>エン</t>
    </rPh>
    <rPh sb="161" eb="163">
      <t>コウシン</t>
    </rPh>
    <phoneticPr fontId="5"/>
  </si>
  <si>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</si>
  <si>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</si>
  <si>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</si>
  <si>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</si>
  <si>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</si>
  <si>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</si>
  <si>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</si>
  <si>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※添付資料については、提出書類等一覧も参照</t>
    <phoneticPr fontId="1"/>
  </si>
  <si>
    <t>１．車両の省エネ化に資する設備導入促進事業　①軽量化等により４０％以上のCO2削減効果が見込まれる車両新造</t>
    <phoneticPr fontId="1"/>
  </si>
  <si>
    <t>(5)基準額</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</si>
  <si>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15"/>
  </si>
  <si>
    <t>〇は提出を必要とする書類</t>
    <phoneticPr fontId="15"/>
  </si>
  <si>
    <t>車両
新造</t>
    <rPh sb="0" eb="2">
      <t>シャリョウ</t>
    </rPh>
    <rPh sb="3" eb="5">
      <t>シンゾウ</t>
    </rPh>
    <phoneticPr fontId="1"/>
  </si>
  <si>
    <t>回生
電力</t>
    <rPh sb="0" eb="2">
      <t>カイセイ</t>
    </rPh>
    <rPh sb="3" eb="5">
      <t>デンリョク</t>
    </rPh>
    <phoneticPr fontId="1"/>
  </si>
  <si>
    <t>チェック欄</t>
    <phoneticPr fontId="15"/>
  </si>
  <si>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5"/>
  </si>
  <si>
    <r>
      <t xml:space="preserve">※自動計算されます。
</t>
    </r>
    <r>
      <rPr>
        <sz val="7"/>
        <rFont val="ＭＳ 明朝"/>
        <family val="1"/>
        <charset val="128"/>
      </rPr>
      <t>※資金回収年数が５０年を超えないこと。（公募要領Ｐ.６参照）</t>
    </r>
    <rPh sb="12" eb="14">
      <t>シキン</t>
    </rPh>
    <rPh sb="14" eb="16">
      <t>カイシュウ</t>
    </rPh>
    <rPh sb="16" eb="18">
      <t>ネンスウ</t>
    </rPh>
    <rPh sb="23" eb="24">
      <t>コ</t>
    </rPh>
    <phoneticPr fontId="5"/>
  </si>
  <si>
    <t>新造車両導入後の運行ダイヤ</t>
    <rPh sb="0" eb="2">
      <t>シンゾウ</t>
    </rPh>
    <rPh sb="2" eb="4">
      <t>シャリョウ</t>
    </rPh>
    <rPh sb="4" eb="6">
      <t>ドウニュウ</t>
    </rPh>
    <rPh sb="6" eb="7">
      <t>ゴ</t>
    </rPh>
    <rPh sb="8" eb="10">
      <t>ウンコウ</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</si>
  <si>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</si>
  <si>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</si>
  <si>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15"/>
  </si>
  <si>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</si>
  <si>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</si>
  <si>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</si>
  <si>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</si>
  <si>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8_回生電力の有効電力利用量等
（体系的に示したもの）</t>
    <rPh sb="17" eb="20">
      <t>タイケイテキ</t>
    </rPh>
    <rPh sb="21" eb="22">
      <t>シメ</t>
    </rPh>
    <phoneticPr fontId="15"/>
  </si>
  <si>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</si>
  <si>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</si>
  <si>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15"/>
  </si>
  <si>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</si>
  <si>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</si>
  <si>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rPh sb="1" eb="3">
      <t>オウボ</t>
    </rPh>
    <rPh sb="3" eb="5">
      <t>シンセイ</t>
    </rPh>
    <rPh sb="5" eb="6">
      <t>ジ</t>
    </rPh>
    <rPh sb="7" eb="9">
      <t>カンザン</t>
    </rPh>
    <rPh sb="9" eb="11">
      <t>ケイスウ</t>
    </rPh>
    <rPh sb="12" eb="14">
      <t>キニュウ</t>
    </rPh>
    <rPh sb="16" eb="18">
      <t>コンキョ</t>
    </rPh>
    <rPh sb="18" eb="20">
      <t>シリョウ</t>
    </rPh>
    <phoneticPr fontId="1"/>
  </si>
  <si>
    <t>代替予定車両の原単位</t>
    <phoneticPr fontId="1"/>
  </si>
  <si>
    <t>新規導入車両の原単位</t>
    <phoneticPr fontId="1"/>
  </si>
  <si>
    <t>※上記応募申請時の換算係数にて現在使用している車両（代替予定車両）の二酸化炭素排出量を算出する。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43" eb="45">
      <t>サンシュツ</t>
    </rPh>
    <phoneticPr fontId="1"/>
  </si>
  <si>
    <t>※上記応募申請時の換算係数にて新規導入車両の二酸化炭素排出量を算出する。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1" eb="33">
      <t>サンシュツ</t>
    </rPh>
    <phoneticPr fontId="1"/>
  </si>
  <si>
    <t>代替予定車両の二酸化炭素排出量</t>
    <rPh sb="7" eb="10">
      <t>ニサンカ</t>
    </rPh>
    <rPh sb="10" eb="12">
      <t>タンソ</t>
    </rPh>
    <rPh sb="12" eb="15">
      <t>ハイシュツリョウ</t>
    </rPh>
    <phoneticPr fontId="1"/>
  </si>
  <si>
    <t>新規導入車両の二酸化炭素排出量</t>
    <rPh sb="7" eb="12">
      <t>ニサンカタンソ</t>
    </rPh>
    <rPh sb="12" eb="15">
      <t>ハイシュツリョウ</t>
    </rPh>
    <phoneticPr fontId="1"/>
  </si>
  <si>
    <t>二酸化炭素排出削減量</t>
    <rPh sb="0" eb="5">
      <t>ニサンカタンソ</t>
    </rPh>
    <rPh sb="5" eb="7">
      <t>ハイシュツ</t>
    </rPh>
    <rPh sb="7" eb="9">
      <t>サクゲン</t>
    </rPh>
    <rPh sb="9" eb="10">
      <t>リョウ</t>
    </rPh>
    <phoneticPr fontId="1"/>
  </si>
  <si>
    <t>令和６</t>
    <rPh sb="0" eb="2">
      <t>レイワ</t>
    </rPh>
    <phoneticPr fontId="1"/>
  </si>
  <si>
    <t>※車両の状態、省エネ車両導入台数・導入率の状況、新造車両導入路線の特徴等を踏まえ、新造車両導入の背景について記入する。
※省エネ車両の導入台数・導入率の記載に際しては、過去３年間の推移が分かるよう、グラフ等で表示し【１３_事業の背景】として添付すること。</t>
    <rPh sb="1" eb="3">
      <t>シャリョウ</t>
    </rPh>
    <rPh sb="4" eb="6">
      <t>ジョウタイ</t>
    </rPh>
    <rPh sb="7" eb="8">
      <t>ショウ</t>
    </rPh>
    <rPh sb="10" eb="12">
      <t>シャリョウ</t>
    </rPh>
    <rPh sb="12" eb="14">
      <t>ドウニュウ</t>
    </rPh>
    <rPh sb="14" eb="16">
      <t>ダイスウ</t>
    </rPh>
    <rPh sb="17" eb="19">
      <t>ドウニュウ</t>
    </rPh>
    <rPh sb="19" eb="20">
      <t>リツ</t>
    </rPh>
    <rPh sb="21" eb="23">
      <t>ジョウキョウ</t>
    </rPh>
    <rPh sb="24" eb="26">
      <t>シンゾウ</t>
    </rPh>
    <rPh sb="26" eb="28">
      <t>シャリョウ</t>
    </rPh>
    <rPh sb="28" eb="30">
      <t>ドウニュウ</t>
    </rPh>
    <rPh sb="30" eb="32">
      <t>ロセン</t>
    </rPh>
    <rPh sb="33" eb="36">
      <t>トクチョウナド</t>
    </rPh>
    <rPh sb="37" eb="38">
      <t>フ</t>
    </rPh>
    <rPh sb="41" eb="43">
      <t>シンゾウ</t>
    </rPh>
    <rPh sb="43" eb="45">
      <t>シャリョウ</t>
    </rPh>
    <rPh sb="45" eb="47">
      <t>ドウニュウ</t>
    </rPh>
    <rPh sb="48" eb="50">
      <t>ハイケイ</t>
    </rPh>
    <rPh sb="54" eb="56">
      <t>キニュウ</t>
    </rPh>
    <rPh sb="61" eb="62">
      <t>ショウ</t>
    </rPh>
    <rPh sb="64" eb="66">
      <t>シャリョウ</t>
    </rPh>
    <rPh sb="67" eb="69">
      <t>ドウニュウ</t>
    </rPh>
    <rPh sb="69" eb="71">
      <t>ダイスウ</t>
    </rPh>
    <rPh sb="72" eb="74">
      <t>ドウニュウ</t>
    </rPh>
    <rPh sb="74" eb="75">
      <t>リツ</t>
    </rPh>
    <rPh sb="76" eb="78">
      <t>キサイ</t>
    </rPh>
    <rPh sb="79" eb="80">
      <t>サイ</t>
    </rPh>
    <rPh sb="84" eb="86">
      <t>カコ</t>
    </rPh>
    <rPh sb="87" eb="89">
      <t>ネンカン</t>
    </rPh>
    <rPh sb="90" eb="92">
      <t>スイイ</t>
    </rPh>
    <rPh sb="93" eb="94">
      <t>ワ</t>
    </rPh>
    <rPh sb="102" eb="103">
      <t>トウ</t>
    </rPh>
    <rPh sb="104" eb="106">
      <t>ヒョウジ</t>
    </rPh>
    <rPh sb="111" eb="113">
      <t>ジギョウ</t>
    </rPh>
    <rPh sb="114" eb="116">
      <t>ハイケイ</t>
    </rPh>
    <rPh sb="120" eb="122">
      <t>テンプ</t>
    </rPh>
    <phoneticPr fontId="1"/>
  </si>
  <si>
    <t>※事業の背景を踏まえ、申請事業の実施によって成し遂げる項目を記載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キサイ</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</si>
  <si>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rPh sb="152" eb="154">
      <t>チョッキン</t>
    </rPh>
    <rPh sb="156" eb="157">
      <t>ネン</t>
    </rPh>
    <rPh sb="157" eb="158">
      <t>ド</t>
    </rPh>
    <rPh sb="164" eb="167">
      <t>シヨウリョウ</t>
    </rPh>
    <rPh sb="171" eb="173">
      <t>テンプ</t>
    </rPh>
    <rPh sb="175" eb="177">
      <t>シリョウ</t>
    </rPh>
    <rPh sb="177" eb="179">
      <t>バンゴウ</t>
    </rPh>
    <rPh sb="179" eb="180">
      <t>オヨ</t>
    </rPh>
    <rPh sb="181" eb="183">
      <t>シリョウ</t>
    </rPh>
    <rPh sb="183" eb="184">
      <t>メイ</t>
    </rPh>
    <rPh sb="185" eb="187">
      <t>キニュウ</t>
    </rPh>
    <phoneticPr fontId="1"/>
  </si>
  <si>
    <t>※１．本補助事業により導入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ドウニュウ</t>
    </rPh>
    <rPh sb="15" eb="17">
      <t>シャリョウ</t>
    </rPh>
    <rPh sb="54" eb="56">
      <t>ヨテイ</t>
    </rPh>
    <rPh sb="61" eb="62">
      <t>サイ</t>
    </rPh>
    <rPh sb="64" eb="66">
      <t>デンリョク</t>
    </rPh>
    <rPh sb="67" eb="69">
      <t>タイショウ</t>
    </rPh>
    <rPh sb="69" eb="71">
      <t>シャリョウ</t>
    </rPh>
    <rPh sb="72" eb="74">
      <t>ショウヒ</t>
    </rPh>
    <rPh sb="74" eb="76">
      <t>デンリョク</t>
    </rPh>
    <rPh sb="77" eb="79">
      <t>ヒカク</t>
    </rPh>
    <rPh sb="91" eb="93">
      <t>ブンシ</t>
    </rPh>
    <rPh sb="107" eb="109">
      <t>ブンボ</t>
    </rPh>
    <rPh sb="130" eb="132">
      <t>ケイサン</t>
    </rPh>
    <rPh sb="132" eb="133">
      <t>シキ</t>
    </rPh>
    <rPh sb="136" eb="138">
      <t>サンシュツ</t>
    </rPh>
    <rPh sb="140" eb="142">
      <t>ブンボ</t>
    </rPh>
    <rPh sb="149" eb="151">
      <t>テンプ</t>
    </rPh>
    <rPh sb="191" eb="192">
      <t>サイ</t>
    </rPh>
    <rPh sb="194" eb="196">
      <t>デンリョク</t>
    </rPh>
    <rPh sb="211" eb="213">
      <t>キニュウ</t>
    </rPh>
    <rPh sb="282" eb="283">
      <t>ホン</t>
    </rPh>
    <rPh sb="283" eb="285">
      <t>ホジョ</t>
    </rPh>
    <rPh sb="285" eb="287">
      <t>ジギョウ</t>
    </rPh>
    <rPh sb="287" eb="289">
      <t>イガイ</t>
    </rPh>
    <rPh sb="290" eb="292">
      <t>コンゴ</t>
    </rPh>
    <rPh sb="293" eb="296">
      <t>ダツタンソ</t>
    </rPh>
    <rPh sb="296" eb="297">
      <t>カ</t>
    </rPh>
    <rPh sb="298" eb="299">
      <t>サイ</t>
    </rPh>
    <rPh sb="301" eb="302">
      <t>カ</t>
    </rPh>
    <rPh sb="303" eb="305">
      <t>ホウシン</t>
    </rPh>
    <phoneticPr fontId="1"/>
  </si>
  <si>
    <t>令和７</t>
    <rPh sb="0" eb="2">
      <t>レイワ</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</si>
  <si>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改訂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phoneticPr fontId="1"/>
  </si>
  <si>
    <t>ＲＣＥＳＰＡ事業番号</t>
    <phoneticPr fontId="1"/>
  </si>
  <si>
    <t>※採択通知書に記載のＲＣＥＳＰＡ事業番号を記入する。</t>
    <phoneticPr fontId="1"/>
  </si>
  <si>
    <t>別紙1－1－①</t>
    <rPh sb="0" eb="2">
      <t>ベッシ</t>
    </rPh>
    <phoneticPr fontId="5"/>
  </si>
  <si>
    <t>※新規導入車両の二酸化炭素排出量に係る原単位（電力量換算kWh/car/km、燃料を使用する気動車場合は原油換算kl/car/km）を記入する。
※算定根拠については、【６_CO2削減効果の算定根拠資料】として添付する。</t>
    <rPh sb="1" eb="3">
      <t>シンキ</t>
    </rPh>
    <rPh sb="3" eb="5">
      <t>ドウニュウ</t>
    </rPh>
    <rPh sb="5" eb="7">
      <t>シャリョウ</t>
    </rPh>
    <rPh sb="25" eb="26">
      <t>リョウ</t>
    </rPh>
    <rPh sb="46" eb="47">
      <t>キ</t>
    </rPh>
    <rPh sb="47" eb="48">
      <t>ドウ</t>
    </rPh>
    <rPh sb="48" eb="49">
      <t>クルマ</t>
    </rPh>
    <rPh sb="67" eb="69">
      <t>キニュウ</t>
    </rPh>
    <phoneticPr fontId="1"/>
  </si>
  <si>
    <t>※現在使用している車両（代替予定車両）の二酸化炭素排出量に係る原単位（電力量換算kWh/car/km、燃料を使用する気動車の場合は原油換算kl/car/km）を記入する。
※算定根拠については、【６_CO2削減効果の算定根拠資料】として添付する。</t>
    <rPh sb="35" eb="37">
      <t>デンリョク</t>
    </rPh>
    <rPh sb="37" eb="38">
      <t>リョウ</t>
    </rPh>
    <rPh sb="38" eb="40">
      <t>カンザン</t>
    </rPh>
    <rPh sb="51" eb="53">
      <t>ネンリョウ</t>
    </rPh>
    <rPh sb="54" eb="56">
      <t>シヨウ</t>
    </rPh>
    <rPh sb="59" eb="60">
      <t>ドウ</t>
    </rPh>
    <rPh sb="62" eb="64">
      <t>バアイ</t>
    </rPh>
    <rPh sb="65" eb="67">
      <t>ゲンユ</t>
    </rPh>
    <rPh sb="80" eb="82">
      <t>キニュウ</t>
    </rPh>
    <rPh sb="87" eb="89">
      <t>サンテイ</t>
    </rPh>
    <rPh sb="89" eb="91">
      <t>コンキョ</t>
    </rPh>
    <rPh sb="103" eb="105">
      <t>サクゲン</t>
    </rPh>
    <rPh sb="105" eb="107">
      <t>コウカ</t>
    </rPh>
    <rPh sb="108" eb="112">
      <t>サンテイコンキョ</t>
    </rPh>
    <rPh sb="112" eb="114">
      <t>シリョウ</t>
    </rPh>
    <rPh sb="118" eb="120">
      <t>テンプ</t>
    </rPh>
    <phoneticPr fontId="1"/>
  </si>
  <si>
    <t>完了実績報告時提出書類等一覧　　鉄道事業等におけるネットワーク型低炭素化促進事業</t>
    <rPh sb="0" eb="2">
      <t>カンリョウ</t>
    </rPh>
    <rPh sb="2" eb="4">
      <t>ジッセキ</t>
    </rPh>
    <rPh sb="4" eb="6">
      <t>ホウコク</t>
    </rPh>
    <rPh sb="6" eb="7">
      <t>ジ</t>
    </rPh>
    <rPh sb="7" eb="9">
      <t>テイシュツ</t>
    </rPh>
    <rPh sb="9" eb="11">
      <t>ショルイ</t>
    </rPh>
    <rPh sb="11" eb="12">
      <t>トウ</t>
    </rPh>
    <rPh sb="12" eb="14">
      <t>イチラン</t>
    </rPh>
    <phoneticPr fontId="1"/>
  </si>
  <si>
    <t>0_様式第１１_完了実績報告書</t>
    <rPh sb="2" eb="4">
      <t>ヨウシキ</t>
    </rPh>
    <rPh sb="4" eb="5">
      <t>ダイ</t>
    </rPh>
    <rPh sb="8" eb="10">
      <t>カンリョウ</t>
    </rPh>
    <rPh sb="10" eb="12">
      <t>ジッセキ</t>
    </rPh>
    <rPh sb="12" eb="15">
      <t>ホウコクショ</t>
    </rPh>
    <phoneticPr fontId="15"/>
  </si>
  <si>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15"/>
  </si>
  <si>
    <t>7_設備導入後の運行ダイヤ　（体系的に示したもの）</t>
    <rPh sb="2" eb="4">
      <t>セツビ</t>
    </rPh>
    <rPh sb="4" eb="6">
      <t>ドウニュウ</t>
    </rPh>
    <rPh sb="6" eb="7">
      <t>ゴ</t>
    </rPh>
    <rPh sb="8" eb="10">
      <t>ウンコウ</t>
    </rPh>
    <rPh sb="15" eb="18">
      <t>タイケイテキ</t>
    </rPh>
    <rPh sb="19" eb="20">
      <t>シメ</t>
    </rPh>
    <phoneticPr fontId="15"/>
  </si>
  <si>
    <t>14_見積依頼書及び見積書
（3者以上の見積書　　※入札にて業者選定を行った場合は、入札結果の調書及び落札者の契約額費目内訳を添付）</t>
    <phoneticPr fontId="15"/>
  </si>
  <si>
    <t>15_契約書（又は注文書及び注文請書）</t>
    <phoneticPr fontId="15"/>
  </si>
  <si>
    <t>16_工事完了届（納品書）・検収調書</t>
    <phoneticPr fontId="15"/>
  </si>
  <si>
    <t>17_請求書</t>
    <phoneticPr fontId="15"/>
  </si>
  <si>
    <t>18_領収書等
（支払いを証するもの）</t>
    <phoneticPr fontId="15"/>
  </si>
  <si>
    <t>19_写真台帳
（必要により、撮影ポイント説明図を添付すること）</t>
    <phoneticPr fontId="15"/>
  </si>
  <si>
    <t>※資料３～１０、１２、１３については、交付決定時から変更がない場合は添付不要</t>
    <phoneticPr fontId="15"/>
  </si>
  <si>
    <t>交通システムの低炭素化と利用促進に向けた設備整備事業　実施報告書</t>
    <rPh sb="27" eb="29">
      <t>ジッシ</t>
    </rPh>
    <rPh sb="29" eb="32">
      <t>ホウコクショ</t>
    </rPh>
    <phoneticPr fontId="1"/>
  </si>
  <si>
    <r>
      <rPr>
        <sz val="7"/>
        <color rgb="FFFF0000"/>
        <rFont val="ＭＳ 明朝"/>
        <family val="1"/>
        <charset val="128"/>
      </rPr>
      <t xml:space="preserve">※実施した内容については、過去形にすること。
</t>
    </r>
    <r>
      <rPr>
        <sz val="7"/>
        <rFont val="ＭＳ 明朝"/>
        <family val="1"/>
        <charset val="128"/>
      </rPr>
      <t>※申請事業の概要について記入する。</t>
    </r>
    <rPh sb="24" eb="26">
      <t>シンセイ</t>
    </rPh>
    <rPh sb="26" eb="28">
      <t>ジギョウ</t>
    </rPh>
    <rPh sb="29" eb="31">
      <t>ガイヨウ</t>
    </rPh>
    <rPh sb="35" eb="37">
      <t>キニュウ</t>
    </rPh>
    <phoneticPr fontId="1"/>
  </si>
  <si>
    <r>
      <rPr>
        <sz val="7"/>
        <color rgb="FFFF0000"/>
        <rFont val="ＭＳ 明朝"/>
        <family val="1"/>
        <charset val="128"/>
      </rPr>
      <t xml:space="preserve">※実施した内容については、過去形にすること。
</t>
    </r>
    <r>
      <rPr>
        <sz val="7"/>
        <rFont val="ＭＳ 明朝"/>
        <family val="1"/>
        <charset val="128"/>
      </rPr>
      <t>※導入する車両等の概要（内容・規模等）と詳細（名称・仕様・型式・個所数等）を記入する。
※導入車両の仕様書は、【１０_仕様書】として添付すること。</t>
    </r>
    <rPh sb="28" eb="30">
      <t>シャリョウ</t>
    </rPh>
    <rPh sb="43" eb="45">
      <t>ショウサイ</t>
    </rPh>
    <rPh sb="46" eb="48">
      <t>メイショウ</t>
    </rPh>
    <rPh sb="49" eb="51">
      <t>シヨウ</t>
    </rPh>
    <rPh sb="52" eb="54">
      <t>カタシキ</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</si>
  <si>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※発注先及び施工監理、経理等の事業の実施体制について明示的に記入する（別紙添付可）。
　上記を別紙で添付する場合、【１３_補助事業の実施体制】として添付し、資料番号及び資料名を記入する。</t>
    </r>
    <rPh sb="63" eb="64">
      <t>オヨ</t>
    </rPh>
    <rPh sb="74" eb="76">
      <t>ジギョウ</t>
    </rPh>
    <rPh sb="77" eb="79">
      <t>ジッシ</t>
    </rPh>
    <rPh sb="85" eb="88">
      <t>メイジテキ</t>
    </rPh>
    <rPh sb="89" eb="91">
      <t>キニュウ</t>
    </rPh>
    <rPh sb="120" eb="122">
      <t>ホジョ</t>
    </rPh>
    <rPh sb="122" eb="124">
      <t>ジギョウ</t>
    </rPh>
    <rPh sb="125" eb="127">
      <t>ジッシ</t>
    </rPh>
    <rPh sb="127" eb="129">
      <t>タイセイ</t>
    </rPh>
    <rPh sb="137" eb="139">
      <t>シリョウ</t>
    </rPh>
    <rPh sb="139" eb="141">
      <t>バンゴウ</t>
    </rPh>
    <rPh sb="141" eb="142">
      <t>オヨ</t>
    </rPh>
    <rPh sb="143" eb="145">
      <t>シリョウ</t>
    </rPh>
    <rPh sb="145" eb="146">
      <t>メイ</t>
    </rPh>
    <rPh sb="147" eb="149">
      <t>キニュウ</t>
    </rPh>
    <phoneticPr fontId="4"/>
  </si>
  <si>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※補助事業遂行上、許認可、権利関係等関係者間の調整が必要となる事項について記入する。　</t>
    </r>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</si>
  <si>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※補助事業に要する経費を支払うための資金の調達先・調達額（予定を含む）を記入する。</t>
    </r>
    <rPh sb="84" eb="86">
      <t>チョウタツ</t>
    </rPh>
    <rPh sb="95" eb="97">
      <t>キニュウ</t>
    </rPh>
    <phoneticPr fontId="5"/>
  </si>
  <si>
    <r>
      <rPr>
        <sz val="7"/>
        <color rgb="FFFF0000"/>
        <rFont val="ＭＳ 明朝"/>
        <family val="1"/>
        <charset val="128"/>
      </rPr>
      <t xml:space="preserve">※交付申請書 別紙１の内容に変更が無い場合は「交付申請書のとおり」と記入し、変更がある場合は変更内容を記入すること。
</t>
    </r>
    <r>
      <rPr>
        <sz val="7"/>
        <rFont val="ＭＳ 明朝"/>
        <family val="1"/>
        <charset val="128"/>
      </rPr>
      <t>※①補助事業者自身からの調達先が含まれる　　②左記以外　いずれかを選択して記入する。</t>
    </r>
    <rPh sb="71" eb="73">
      <t>チョウタツ</t>
    </rPh>
    <rPh sb="73" eb="74">
      <t>サキ</t>
    </rPh>
    <rPh sb="75" eb="76">
      <t>フク</t>
    </rPh>
    <rPh sb="82" eb="84">
      <t>サキ</t>
    </rPh>
    <rPh sb="84" eb="86">
      <t>イガイ</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</si>
  <si>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※当該補助金以外の国の補助金等への応募状況等を記載する。該当がない場合は、「該当なし」と記入する。</t>
    </r>
    <rPh sb="103" eb="105">
      <t>キニュウ</t>
    </rPh>
    <phoneticPr fontId="1"/>
  </si>
  <si>
    <r>
      <rPr>
        <sz val="7"/>
        <color rgb="FFFF0000"/>
        <rFont val="ＭＳ 明朝"/>
        <family val="1"/>
        <charset val="128"/>
      </rPr>
      <t xml:space="preserve">※交付申請書 別紙１の内容に変更が無い場合は「交付申請書のとおり」と記入し、変更がある場合は変更内容を記入すること。
</t>
    </r>
    <r>
      <rPr>
        <sz val="7"/>
        <color theme="1"/>
        <rFont val="ＭＳ 明朝"/>
        <family val="1"/>
        <charset val="128"/>
      </rPr>
      <t>※設備の管理責任者名を記入する。
※導入する設備の保守計画について記入する。</t>
    </r>
    <rPh sb="68" eb="69">
      <t>メイ</t>
    </rPh>
    <rPh sb="70" eb="72">
      <t>キニュウ</t>
    </rPh>
    <rPh sb="92" eb="94">
      <t>キニュウ</t>
    </rPh>
    <phoneticPr fontId="5"/>
  </si>
  <si>
    <r>
      <rPr>
        <sz val="7"/>
        <color rgb="FFFF0000"/>
        <rFont val="ＭＳ 明朝"/>
        <family val="1"/>
        <charset val="128"/>
      </rPr>
      <t>※実施したスケジュールを記入すること。</t>
    </r>
    <r>
      <rPr>
        <sz val="7"/>
        <rFont val="ＭＳ 明朝"/>
        <family val="1"/>
        <charset val="128"/>
      </rPr>
      <t xml:space="preserve">
※【１１_事業実施スケジュール】として、工程表を添付する。
※導入する車両に係る作業工程の他、許認可手続き等の工程も記入する。
　なお、事業完了が令和７年２月末であることに留意し、事業開始日・完了日を設定すること。</t>
    </r>
    <rPh sb="25" eb="27">
      <t>ジギョウ</t>
    </rPh>
    <rPh sb="27" eb="29">
      <t>ジッシ</t>
    </rPh>
    <rPh sb="40" eb="43">
      <t>コウテイヒョウ</t>
    </rPh>
    <rPh sb="44" eb="46">
      <t>テンプ</t>
    </rPh>
    <rPh sb="78" eb="80">
      <t>キニュウ</t>
    </rPh>
    <phoneticPr fontId="1"/>
  </si>
  <si>
    <t>事業開始日　※契約日</t>
    <rPh sb="0" eb="2">
      <t>ジギョウ</t>
    </rPh>
    <rPh sb="2" eb="4">
      <t>カイシ</t>
    </rPh>
    <rPh sb="4" eb="5">
      <t>ビ</t>
    </rPh>
    <rPh sb="7" eb="9">
      <t>ケイヤク</t>
    </rPh>
    <rPh sb="9" eb="10">
      <t>ビ</t>
    </rPh>
    <phoneticPr fontId="1"/>
  </si>
  <si>
    <t>事業完了日　※検収完了日</t>
    <rPh sb="0" eb="2">
      <t>ジギョウ</t>
    </rPh>
    <rPh sb="2" eb="4">
      <t>カンリョウ</t>
    </rPh>
    <rPh sb="4" eb="5">
      <t>ビ</t>
    </rPh>
    <rPh sb="7" eb="9">
      <t>ケンシュウ</t>
    </rPh>
    <rPh sb="9" eb="11">
      <t>カンリョウ</t>
    </rPh>
    <rPh sb="11" eb="12">
      <t>ビ</t>
    </rPh>
    <phoneticPr fontId="1"/>
  </si>
  <si>
    <t>別紙２－１－①</t>
    <rPh sb="0" eb="2">
      <t>ベッシ</t>
    </rPh>
    <phoneticPr fontId="1"/>
  </si>
  <si>
    <t>ＲＣＥＳＰＡ事業番号</t>
    <rPh sb="6" eb="8">
      <t>ジギョウ</t>
    </rPh>
    <rPh sb="8" eb="10">
      <t>バンゴウ</t>
    </rPh>
    <phoneticPr fontId="1"/>
  </si>
  <si>
    <t>交通システムの低炭素化と利用促進に向けた設備整備事業に要する経費所要額精算調書</t>
    <phoneticPr fontId="1"/>
  </si>
  <si>
    <t>（鉄道事業等におけるネットワーク型低炭素化促進事業）</t>
    <phoneticPr fontId="15"/>
  </si>
  <si>
    <t>１．車両の省エネ化に資する設備導入促進事業　①軽量化等により４０％以上のCO2削減効果が見込まれる車両新造</t>
    <phoneticPr fontId="15"/>
  </si>
  <si>
    <t>１．経費実績額</t>
    <phoneticPr fontId="1"/>
  </si>
  <si>
    <t>(3)差引額
(1)-(2)</t>
    <phoneticPr fontId="1"/>
  </si>
  <si>
    <t>(4)補助対象経費実支出額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</si>
  <si>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</si>
  <si>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</si>
  <si>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(8)補助金所要額
(7)×１／２</t>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</si>
  <si>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</si>
  <si>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</si>
  <si>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</si>
  <si>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</si>
  <si>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t>購入時期</t>
    <phoneticPr fontId="1"/>
  </si>
  <si>
    <t>注1　本調書に、請求書、領収書又は計算書等を添付する。</t>
    <phoneticPr fontId="1"/>
  </si>
  <si>
    <t>（令和６年度分）</t>
    <rPh sb="1" eb="3">
      <t>レイワ</t>
    </rPh>
    <rPh sb="4" eb="6">
      <t>ネンド</t>
    </rPh>
    <rPh sb="6" eb="7">
      <t>ブン</t>
    </rPh>
    <phoneticPr fontId="1"/>
  </si>
  <si>
    <t>(9)補助金交付決定額（予定額）</t>
    <rPh sb="12" eb="14">
      <t>ヨテイ</t>
    </rPh>
    <rPh sb="14" eb="15">
      <t>ガク</t>
    </rPh>
    <phoneticPr fontId="1"/>
  </si>
  <si>
    <t>（全体経費）</t>
    <rPh sb="1" eb="3">
      <t>ゼンタイ</t>
    </rPh>
    <rPh sb="3" eb="5">
      <t>ケイヒ</t>
    </rPh>
    <phoneticPr fontId="1"/>
  </si>
  <si>
    <t>（令和７年度分）</t>
    <rPh sb="1" eb="3">
      <t>レイワ</t>
    </rPh>
    <rPh sb="4" eb="6">
      <t>ネンド</t>
    </rPh>
    <rPh sb="6" eb="7">
      <t>ブン</t>
    </rPh>
    <phoneticPr fontId="1"/>
  </si>
  <si>
    <t>このシートには、令和６年度の事業費を記入してください。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</si>
  <si>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</si>
  <si>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15"/>
  </si>
  <si>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</si>
  <si>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V1.0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</si>
</sst>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00&quot;ｔ-CO2/年&quot;"/>
    <numFmt numFmtId="187" formatCode="&quot;0&quot;###"/>
    <numFmt numFmtId="188" formatCode="#,##0&quot;円/年&quot;"/>
    <numFmt numFmtId="189" formatCode="#,###.00&quot;ｔ-CO2&quot;"/>
    <numFmt numFmtId="190" formatCode="#,###.00000&quot;kWh/car/km&quot;"/>
    <numFmt numFmtId="191" formatCode="0.E+00"/>
    <numFmt numFmtId="192" formatCode="#,##0;[Red]#,##0"/>
  </numFmts>
  <fonts count="3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rgb="FFFF0000"/>
      <name val="ＭＳ 明朝"/>
      <family val="1"/>
      <charset val="128"/>
    </font>
    <font>
      <sz val="11"/>
      <color rgb="FF0070C0"/>
      <name val="ＭＳ 明朝"/>
      <family val="1"/>
      <charset val="128"/>
    </font>
    <font>
      <sz val="8"/>
      <color theme="1"/>
      <name val="ＭＳ 明朝"/>
      <family val="1"/>
      <charset val="128"/>
    </font>
    <font>
      <b/>
      <sz val="12"/>
      <color theme="1"/>
      <name val="ＭＳ 明朝"/>
      <family val="1"/>
      <charset val="128"/>
    </font>
    <font>
      <sz val="6"/>
      <name val="ＭＳ Ｐゴシック"/>
      <family val="3"/>
      <charset val="128"/>
      <scheme val="minor"/>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sz val="10"/>
      <color theme="1"/>
      <name val="ＭＳ Ｐゴシック"/>
      <family val="3"/>
      <charset val="128"/>
      <scheme val="minor"/>
    </font>
    <font>
      <b/>
      <sz val="12"/>
      <name val="ＭＳ 明朝"/>
      <family val="1"/>
      <charset val="128"/>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trike/>
      <sz val="10"/>
      <color theme="1"/>
      <name val="ＭＳ Ｐゴシック"/>
      <family val="3"/>
      <charset val="128"/>
      <scheme val="minor"/>
    </font>
    <font>
      <sz val="10"/>
      <color theme="1"/>
      <name val="游ゴシック"/>
      <family val="3"/>
      <charset val="128"/>
    </font>
    <font>
      <sz val="10"/>
      <color rgb="FF000000"/>
      <name val="ＭＳ Ｐゴシック"/>
      <family val="3"/>
      <charset val="128"/>
      <scheme val="minor"/>
    </font>
    <font>
      <sz val="10"/>
      <color rgb="FF000000"/>
      <name val="游ゴシック"/>
      <family val="3"/>
      <charset val="128"/>
    </font>
    <font>
      <sz val="10.5"/>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DE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52">
    <xf numFmtId="0" fontId="0" fillId="0" borderId="0" xfId="0">
      <alignment vertical="center"/>
    </xf>
    <xf numFmtId="0" fontId="9" fillId="2" borderId="0" xfId="0" applyFont="1" applyFill="1" applyProtection="1">
      <alignment vertical="center"/>
      <protection locked="0"/>
    </xf>
    <xf numFmtId="0" fontId="9" fillId="2" borderId="0" xfId="0" applyFont="1" applyFill="1" applyAlignment="1" applyProtection="1">
      <alignment vertical="center"/>
    </xf>
    <xf numFmtId="0" fontId="0" fillId="0" borderId="0" xfId="0" applyFont="1" applyAlignment="1" applyProtection="1">
      <alignment vertical="center"/>
    </xf>
    <xf numFmtId="0" fontId="9" fillId="2" borderId="9" xfId="0" applyFont="1" applyFill="1" applyBorder="1" applyAlignment="1" applyProtection="1">
      <alignment horizontal="centerContinuous" vertical="center"/>
    </xf>
    <xf numFmtId="0" fontId="9" fillId="2" borderId="10" xfId="0" applyFont="1" applyFill="1" applyBorder="1" applyAlignment="1" applyProtection="1">
      <alignment horizontal="centerContinuous" vertical="center"/>
    </xf>
    <xf numFmtId="0" fontId="9" fillId="2" borderId="16" xfId="0" applyFont="1" applyFill="1" applyBorder="1" applyAlignment="1" applyProtection="1">
      <alignment horizontal="centerContinuous" vertical="center"/>
    </xf>
    <xf numFmtId="0" fontId="12" fillId="2"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3" fillId="0" borderId="0" xfId="0" applyFont="1" applyProtection="1">
      <alignment vertical="center"/>
    </xf>
    <xf numFmtId="0" fontId="13" fillId="2"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protection locked="0"/>
    </xf>
    <xf numFmtId="0" fontId="16" fillId="0" borderId="8"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11" xfId="0" applyFont="1" applyFill="1" applyBorder="1" applyAlignment="1" applyProtection="1">
      <alignment vertical="center" textRotation="255" wrapText="1"/>
    </xf>
    <xf numFmtId="185" fontId="16" fillId="3" borderId="1" xfId="0" applyNumberFormat="1" applyFont="1" applyFill="1" applyBorder="1" applyAlignment="1" applyProtection="1">
      <alignment horizontal="left" vertical="center" wrapText="1"/>
      <protection locked="0"/>
    </xf>
    <xf numFmtId="187" fontId="16" fillId="3" borderId="1" xfId="0" applyNumberFormat="1"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176" fontId="16" fillId="0" borderId="4" xfId="0" applyNumberFormat="1" applyFont="1" applyFill="1" applyBorder="1" applyAlignment="1" applyProtection="1">
      <alignment horizontal="right" vertical="center"/>
    </xf>
    <xf numFmtId="181" fontId="16" fillId="2" borderId="4" xfId="0" applyNumberFormat="1" applyFont="1" applyFill="1" applyBorder="1" applyAlignment="1" applyProtection="1">
      <alignment horizontal="right" vertical="center"/>
    </xf>
    <xf numFmtId="180" fontId="16" fillId="0" borderId="4" xfId="0" applyNumberFormat="1" applyFont="1" applyFill="1" applyBorder="1" applyAlignment="1" applyProtection="1">
      <alignment horizontal="right" vertical="center"/>
    </xf>
    <xf numFmtId="0" fontId="16" fillId="3" borderId="4" xfId="0" applyFont="1" applyFill="1" applyBorder="1" applyAlignment="1" applyProtection="1">
      <alignment horizontal="left" vertical="center" wrapText="1"/>
      <protection locked="0"/>
    </xf>
    <xf numFmtId="0" fontId="16" fillId="0" borderId="8" xfId="0" applyFont="1" applyFill="1" applyBorder="1" applyAlignment="1" applyProtection="1">
      <alignment vertical="center" textRotation="255"/>
    </xf>
    <xf numFmtId="184" fontId="16" fillId="3" borderId="1" xfId="0" applyNumberFormat="1" applyFont="1" applyFill="1" applyBorder="1" applyAlignment="1" applyProtection="1">
      <alignment horizontal="left" vertical="center" wrapText="1"/>
      <protection locked="0"/>
    </xf>
    <xf numFmtId="0" fontId="16" fillId="0" borderId="6" xfId="0" applyFont="1" applyFill="1" applyBorder="1" applyAlignment="1" applyProtection="1">
      <alignment vertical="center" textRotation="255"/>
    </xf>
    <xf numFmtId="176" fontId="16" fillId="0" borderId="5" xfId="2" applyNumberFormat="1" applyFont="1" applyFill="1" applyBorder="1" applyAlignment="1" applyProtection="1">
      <alignment vertical="center" wrapText="1"/>
    </xf>
    <xf numFmtId="0" fontId="16" fillId="0" borderId="0" xfId="0" applyFont="1" applyFill="1" applyProtection="1">
      <alignment vertical="center"/>
    </xf>
    <xf numFmtId="0" fontId="16" fillId="0" borderId="0" xfId="0" applyFont="1" applyFill="1" applyAlignment="1" applyProtection="1">
      <alignment horizontal="lef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8" fillId="2" borderId="0" xfId="0" applyFont="1" applyFill="1" applyAlignment="1" applyProtection="1">
      <alignment vertical="center"/>
    </xf>
    <xf numFmtId="0" fontId="19" fillId="0" borderId="0" xfId="0" applyFont="1" applyFill="1" applyAlignment="1" applyProtection="1">
      <alignment vertical="center"/>
    </xf>
    <xf numFmtId="0" fontId="19" fillId="0" borderId="0" xfId="0" applyFont="1" applyBorder="1" applyAlignment="1" applyProtection="1">
      <alignment vertical="center"/>
    </xf>
    <xf numFmtId="0" fontId="19"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xf>
    <xf numFmtId="0" fontId="20" fillId="0" borderId="1" xfId="0" applyFont="1" applyFill="1" applyBorder="1" applyAlignment="1" applyProtection="1">
      <alignment vertical="center" wrapText="1"/>
    </xf>
    <xf numFmtId="0" fontId="20" fillId="0" borderId="5"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19" fillId="0" borderId="0" xfId="0" applyFont="1" applyProtection="1">
      <alignment vertical="center"/>
    </xf>
    <xf numFmtId="0" fontId="16" fillId="0" borderId="5" xfId="0" applyFont="1" applyFill="1" applyBorder="1" applyAlignment="1" applyProtection="1">
      <alignment vertical="center" textRotation="255" wrapText="1"/>
    </xf>
    <xf numFmtId="0" fontId="16" fillId="0" borderId="5" xfId="0" applyFont="1" applyFill="1" applyBorder="1" applyAlignment="1" applyProtection="1">
      <alignment vertical="center" textRotation="255"/>
    </xf>
    <xf numFmtId="186" fontId="16" fillId="3" borderId="1" xfId="0" applyNumberFormat="1" applyFont="1" applyFill="1" applyBorder="1" applyAlignment="1" applyProtection="1">
      <alignment horizontal="right" vertical="center"/>
      <protection locked="0"/>
    </xf>
    <xf numFmtId="0" fontId="16" fillId="0" borderId="2" xfId="0" applyFont="1" applyFill="1" applyBorder="1" applyAlignment="1" applyProtection="1">
      <alignment vertical="center" wrapText="1"/>
    </xf>
    <xf numFmtId="0" fontId="16" fillId="0" borderId="19"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16" fillId="0" borderId="9" xfId="0" applyFont="1" applyFill="1" applyBorder="1" applyAlignment="1" applyProtection="1">
      <alignment vertical="center" wrapText="1"/>
    </xf>
    <xf numFmtId="10" fontId="16" fillId="0" borderId="1" xfId="0" applyNumberFormat="1" applyFont="1" applyFill="1" applyBorder="1" applyAlignment="1" applyProtection="1">
      <alignment horizontal="right" vertical="center"/>
    </xf>
    <xf numFmtId="0" fontId="22" fillId="2" borderId="0" xfId="0" applyFont="1" applyFill="1" applyAlignment="1" applyProtection="1">
      <alignment vertical="center"/>
    </xf>
    <xf numFmtId="0" fontId="14" fillId="2" borderId="0" xfId="0" applyFont="1" applyFill="1" applyAlignment="1" applyProtection="1">
      <alignment vertical="center"/>
    </xf>
    <xf numFmtId="0" fontId="9" fillId="2" borderId="10" xfId="0" applyFont="1" applyFill="1" applyBorder="1" applyAlignment="1" applyProtection="1">
      <alignment vertical="center"/>
    </xf>
    <xf numFmtId="0" fontId="16" fillId="3" borderId="15" xfId="0" applyFont="1" applyFill="1" applyBorder="1" applyAlignment="1" applyProtection="1">
      <alignment horizontal="left" vertical="center" wrapText="1"/>
      <protection locked="0"/>
    </xf>
    <xf numFmtId="176" fontId="16" fillId="0" borderId="5" xfId="0" applyNumberFormat="1" applyFont="1" applyFill="1" applyBorder="1" applyAlignment="1" applyProtection="1">
      <alignment horizontal="right" vertical="center" wrapText="1"/>
    </xf>
    <xf numFmtId="176" fontId="16" fillId="0" borderId="5" xfId="2" applyNumberFormat="1" applyFont="1" applyFill="1" applyBorder="1" applyAlignment="1" applyProtection="1">
      <alignment horizontal="right" vertical="center" wrapText="1"/>
    </xf>
    <xf numFmtId="0" fontId="20" fillId="0" borderId="5" xfId="0" applyFont="1" applyFill="1" applyBorder="1" applyAlignment="1" applyProtection="1">
      <alignment vertical="center" wrapText="1"/>
    </xf>
    <xf numFmtId="0" fontId="24" fillId="2" borderId="0" xfId="0" applyFont="1" applyFill="1" applyAlignment="1" applyProtection="1">
      <alignment horizontal="right" vertical="center"/>
    </xf>
    <xf numFmtId="0" fontId="18" fillId="0" borderId="7" xfId="0" applyFont="1" applyBorder="1" applyAlignment="1" applyProtection="1">
      <alignment vertical="center"/>
    </xf>
    <xf numFmtId="0" fontId="18" fillId="0" borderId="5"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3" fillId="0" borderId="0" xfId="0" applyFont="1" applyFill="1">
      <alignment vertical="center"/>
    </xf>
    <xf numFmtId="0" fontId="23" fillId="0" borderId="20" xfId="0" applyFont="1" applyFill="1" applyBorder="1" applyAlignment="1">
      <alignment horizontal="center" vertical="center"/>
    </xf>
    <xf numFmtId="0" fontId="23" fillId="0" borderId="20" xfId="0" applyFont="1" applyFill="1" applyBorder="1" applyAlignment="1">
      <alignment horizontal="center" vertical="center" wrapText="1"/>
    </xf>
    <xf numFmtId="0" fontId="23" fillId="0" borderId="20"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xf>
    <xf numFmtId="0" fontId="16" fillId="0"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19" fillId="0" borderId="5"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9" fillId="0" borderId="11"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0"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horizontal="right" vertical="center"/>
    </xf>
    <xf numFmtId="0" fontId="26" fillId="0" borderId="0" xfId="0" applyFont="1">
      <alignment vertical="center"/>
    </xf>
    <xf numFmtId="0" fontId="23" fillId="0" borderId="7" xfId="0" applyFont="1" applyFill="1" applyBorder="1" applyAlignment="1">
      <alignment vertical="center"/>
    </xf>
    <xf numFmtId="0" fontId="23" fillId="0" borderId="5" xfId="0" applyFont="1" applyBorder="1" applyAlignment="1">
      <alignment horizontal="center" vertical="center"/>
    </xf>
    <xf numFmtId="0" fontId="23" fillId="0" borderId="0" xfId="0" applyFont="1">
      <alignment vertical="center"/>
    </xf>
    <xf numFmtId="0" fontId="23" fillId="0" borderId="1" xfId="0" applyFont="1" applyBorder="1" applyAlignment="1">
      <alignment horizontal="center" vertical="center"/>
    </xf>
    <xf numFmtId="0" fontId="16" fillId="3" borderId="1" xfId="0" applyNumberFormat="1" applyFont="1" applyFill="1" applyBorder="1" applyAlignment="1" applyProtection="1">
      <alignment horizontal="right" vertical="center"/>
      <protection locked="0"/>
    </xf>
    <xf numFmtId="189" fontId="16" fillId="0" borderId="1" xfId="0" applyNumberFormat="1" applyFont="1" applyFill="1" applyBorder="1" applyAlignment="1" applyProtection="1">
      <alignment horizontal="right" vertical="center"/>
    </xf>
    <xf numFmtId="189" fontId="16" fillId="3" borderId="1" xfId="0" applyNumberFormat="1" applyFont="1" applyFill="1" applyBorder="1" applyAlignment="1" applyProtection="1">
      <alignment horizontal="right" vertical="center"/>
      <protection locked="0"/>
    </xf>
    <xf numFmtId="0" fontId="20" fillId="0" borderId="1"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10" fontId="16" fillId="0" borderId="1" xfId="0" applyNumberFormat="1" applyFont="1" applyFill="1" applyBorder="1" applyAlignment="1" applyProtection="1">
      <alignment vertical="center"/>
    </xf>
    <xf numFmtId="0" fontId="23" fillId="0" borderId="2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21" xfId="0" applyFont="1" applyBorder="1" applyAlignment="1">
      <alignment vertical="center" wrapText="1"/>
    </xf>
    <xf numFmtId="0" fontId="22" fillId="2" borderId="0" xfId="0" applyFont="1" applyFill="1" applyAlignment="1" applyProtection="1">
      <alignment horizontal="center" vertical="center"/>
    </xf>
    <xf numFmtId="0" fontId="23" fillId="4" borderId="5" xfId="0" applyFont="1" applyFill="1" applyBorder="1" applyAlignment="1">
      <alignment horizontal="center" vertical="center"/>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1" xfId="0" applyFont="1" applyFill="1" applyBorder="1" applyAlignment="1" applyProtection="1">
      <alignment horizontal="center" vertical="center"/>
      <protection locked="0"/>
    </xf>
    <xf numFmtId="0" fontId="27" fillId="0" borderId="0" xfId="0" applyFont="1" applyFill="1" applyAlignment="1">
      <alignment vertical="center" wrapText="1"/>
    </xf>
    <xf numFmtId="0" fontId="19" fillId="2" borderId="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protection locked="0"/>
    </xf>
    <xf numFmtId="190" fontId="16" fillId="3" borderId="4" xfId="0" applyNumberFormat="1" applyFont="1" applyFill="1" applyBorder="1" applyAlignment="1" applyProtection="1">
      <alignment horizontal="right" vertical="center"/>
      <protection locked="0"/>
    </xf>
    <xf numFmtId="190" fontId="16" fillId="3" borderId="1" xfId="0" applyNumberFormat="1" applyFont="1" applyFill="1" applyBorder="1" applyAlignment="1" applyProtection="1">
      <alignment horizontal="right" vertical="center"/>
      <protection locked="0"/>
    </xf>
    <xf numFmtId="0" fontId="30" fillId="4" borderId="1" xfId="0" applyFont="1" applyFill="1" applyBorder="1" applyAlignment="1">
      <alignment vertical="center" wrapText="1"/>
    </xf>
    <xf numFmtId="0" fontId="30" fillId="4" borderId="1" xfId="0" applyFont="1" applyFill="1" applyBorder="1" applyAlignment="1">
      <alignment horizontal="center" vertical="center"/>
    </xf>
    <xf numFmtId="0" fontId="31" fillId="0" borderId="1" xfId="0" applyFont="1" applyFill="1" applyBorder="1" applyAlignment="1">
      <alignment vertical="center" wrapText="1"/>
    </xf>
    <xf numFmtId="0" fontId="32" fillId="0" borderId="1" xfId="0" applyFont="1" applyFill="1" applyBorder="1" applyAlignment="1">
      <alignment vertical="center" wrapText="1"/>
    </xf>
    <xf numFmtId="0" fontId="33" fillId="0" borderId="1" xfId="0" applyFont="1" applyFill="1" applyBorder="1" applyAlignment="1">
      <alignment vertical="center" wrapText="1"/>
    </xf>
    <xf numFmtId="0" fontId="27" fillId="0" borderId="0" xfId="0" applyFont="1" applyFill="1" applyAlignment="1">
      <alignment vertical="center"/>
    </xf>
    <xf numFmtId="0" fontId="16" fillId="5" borderId="1" xfId="0" applyFont="1" applyFill="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xf>
    <xf numFmtId="0" fontId="13" fillId="5" borderId="0" xfId="0" applyFont="1" applyFill="1" applyProtection="1">
      <alignment vertical="center"/>
    </xf>
    <xf numFmtId="0" fontId="16" fillId="5" borderId="5" xfId="0" applyFont="1" applyFill="1" applyBorder="1" applyAlignment="1" applyProtection="1">
      <alignment horizontal="left" vertical="center" wrapText="1"/>
      <protection locked="0"/>
    </xf>
    <xf numFmtId="0" fontId="20" fillId="5" borderId="5" xfId="0" applyFont="1" applyFill="1" applyBorder="1" applyAlignment="1" applyProtection="1">
      <alignment vertical="center" wrapText="1"/>
    </xf>
    <xf numFmtId="176" fontId="16" fillId="5" borderId="1" xfId="0" applyNumberFormat="1" applyFont="1" applyFill="1" applyBorder="1" applyAlignment="1" applyProtection="1">
      <alignment vertical="center"/>
    </xf>
    <xf numFmtId="0" fontId="18" fillId="5" borderId="1" xfId="0" applyFont="1" applyFill="1" applyBorder="1" applyAlignment="1" applyProtection="1">
      <alignment horizontal="left" vertical="center" wrapText="1"/>
    </xf>
    <xf numFmtId="183" fontId="13" fillId="5" borderId="2" xfId="0" applyNumberFormat="1" applyFont="1" applyFill="1" applyBorder="1" applyAlignment="1" applyProtection="1">
      <alignment horizontal="left" vertical="center"/>
    </xf>
    <xf numFmtId="188" fontId="16" fillId="5" borderId="12" xfId="2" applyNumberFormat="1" applyFont="1" applyFill="1" applyBorder="1" applyAlignment="1" applyProtection="1">
      <alignment horizontal="right" vertical="center"/>
      <protection locked="0"/>
    </xf>
    <xf numFmtId="0" fontId="13" fillId="5" borderId="2" xfId="0" applyFont="1" applyFill="1" applyBorder="1" applyAlignment="1" applyProtection="1">
      <alignment horizontal="left" vertical="center" shrinkToFit="1"/>
    </xf>
    <xf numFmtId="0" fontId="13" fillId="5" borderId="2" xfId="0" applyFont="1" applyFill="1" applyBorder="1" applyAlignment="1" applyProtection="1">
      <alignment horizontal="left" vertical="center"/>
    </xf>
    <xf numFmtId="188" fontId="16" fillId="5" borderId="12" xfId="2" applyNumberFormat="1" applyFont="1" applyFill="1" applyBorder="1" applyAlignment="1" applyProtection="1">
      <alignment vertical="center"/>
    </xf>
    <xf numFmtId="0" fontId="18" fillId="5" borderId="11" xfId="0" applyFont="1" applyFill="1" applyBorder="1" applyAlignment="1" applyProtection="1">
      <alignment horizontal="left" vertical="center" wrapText="1"/>
    </xf>
    <xf numFmtId="49" fontId="16" fillId="5" borderId="12" xfId="2" applyNumberFormat="1" applyFont="1" applyFill="1" applyBorder="1" applyAlignment="1" applyProtection="1">
      <alignment horizontal="left" vertical="center" wrapText="1"/>
    </xf>
    <xf numFmtId="0" fontId="20" fillId="5" borderId="12" xfId="0" applyFont="1" applyFill="1" applyBorder="1" applyAlignment="1" applyProtection="1">
      <alignment horizontal="left" vertical="center" wrapText="1"/>
    </xf>
    <xf numFmtId="182" fontId="16" fillId="5" borderId="1" xfId="0" applyNumberFormat="1" applyFont="1" applyFill="1" applyBorder="1" applyAlignment="1" applyProtection="1">
      <alignment horizontal="right" vertical="center"/>
    </xf>
    <xf numFmtId="0" fontId="18" fillId="5" borderId="13" xfId="0" applyFont="1" applyFill="1" applyBorder="1" applyAlignment="1" applyProtection="1">
      <alignment horizontal="left" vertical="center" wrapText="1"/>
    </xf>
    <xf numFmtId="0" fontId="19" fillId="5" borderId="5" xfId="0" applyFont="1" applyFill="1" applyBorder="1" applyAlignment="1" applyProtection="1">
      <alignment vertical="center" wrapText="1"/>
    </xf>
    <xf numFmtId="0" fontId="20" fillId="5" borderId="1" xfId="0" applyFont="1" applyFill="1" applyBorder="1" applyAlignment="1" applyProtection="1">
      <alignment vertical="center" wrapText="1"/>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6" fillId="0" borderId="0" xfId="0" applyFont="1" applyAlignment="1" applyProtection="1">
      <alignment vertical="center"/>
    </xf>
    <xf numFmtId="0" fontId="6" fillId="2" borderId="0" xfId="0" applyFont="1" applyFill="1" applyAlignment="1" applyProtection="1">
      <alignment vertical="center"/>
    </xf>
    <xf numFmtId="0" fontId="6" fillId="2" borderId="0" xfId="0" applyFont="1" applyFill="1" applyProtection="1">
      <alignment vertical="center"/>
      <protection locked="0"/>
    </xf>
    <xf numFmtId="0" fontId="9" fillId="2" borderId="7" xfId="0" applyFont="1" applyFill="1" applyBorder="1" applyAlignment="1" applyProtection="1">
      <alignment vertical="center"/>
    </xf>
    <xf numFmtId="0" fontId="9" fillId="2" borderId="0" xfId="0" applyFont="1" applyFill="1" applyAlignment="1" applyProtection="1">
      <alignment vertical="center"/>
      <protection locked="0"/>
    </xf>
    <xf numFmtId="191" fontId="9" fillId="2" borderId="2" xfId="0" applyNumberFormat="1" applyFont="1" applyFill="1" applyBorder="1" applyAlignment="1" applyProtection="1">
      <alignment horizontal="centerContinuous" vertical="center"/>
    </xf>
    <xf numFmtId="191" fontId="9" fillId="2" borderId="19" xfId="0" applyNumberFormat="1" applyFont="1" applyFill="1" applyBorder="1" applyAlignment="1" applyProtection="1">
      <alignment horizontal="centerContinuous" vertical="center"/>
    </xf>
    <xf numFmtId="191" fontId="9" fillId="2" borderId="3" xfId="0" applyNumberFormat="1" applyFont="1" applyFill="1" applyBorder="1" applyAlignment="1" applyProtection="1">
      <alignment horizontal="centerContinuous" vertical="center"/>
    </xf>
    <xf numFmtId="0" fontId="28" fillId="0" borderId="0" xfId="0" applyFont="1" applyFill="1" applyAlignment="1">
      <alignment horizontal="center" vertical="center"/>
    </xf>
    <xf numFmtId="0" fontId="23" fillId="0" borderId="4" xfId="0" applyFont="1" applyBorder="1" applyAlignment="1">
      <alignment vertical="center" wrapText="1"/>
    </xf>
    <xf numFmtId="0" fontId="23" fillId="0" borderId="5" xfId="0" applyFont="1" applyBorder="1" applyAlignment="1">
      <alignment vertical="center" wrapText="1"/>
    </xf>
    <xf numFmtId="0" fontId="16" fillId="0" borderId="2" xfId="0" applyFont="1" applyFill="1" applyBorder="1" applyAlignment="1" applyProtection="1">
      <alignment horizontal="left" vertical="center"/>
    </xf>
    <xf numFmtId="0" fontId="16" fillId="0" borderId="19"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2"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19" xfId="0" applyFont="1" applyFill="1" applyBorder="1" applyAlignment="1" applyProtection="1">
      <alignment horizontal="left" vertical="center" wrapText="1"/>
    </xf>
    <xf numFmtId="0" fontId="16" fillId="5" borderId="3" xfId="0" applyFont="1" applyFill="1" applyBorder="1" applyAlignment="1" applyProtection="1">
      <alignment horizontal="left" vertical="center" wrapText="1"/>
    </xf>
    <xf numFmtId="0" fontId="16" fillId="0" borderId="2" xfId="0" applyFont="1" applyFill="1" applyBorder="1" applyAlignment="1" applyProtection="1">
      <alignment vertical="center" wrapText="1"/>
    </xf>
    <xf numFmtId="0" fontId="16" fillId="0" borderId="19"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textRotation="255" wrapText="1"/>
    </xf>
    <xf numFmtId="0" fontId="16" fillId="0" borderId="6"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xf>
    <xf numFmtId="0" fontId="16" fillId="0" borderId="8"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16" fillId="5" borderId="2" xfId="0" applyFont="1" applyFill="1" applyBorder="1" applyAlignment="1" applyProtection="1">
      <alignment vertical="center" wrapText="1"/>
    </xf>
    <xf numFmtId="0" fontId="16" fillId="5" borderId="19" xfId="0" applyFont="1" applyFill="1" applyBorder="1" applyAlignment="1" applyProtection="1">
      <alignment vertical="center" wrapText="1"/>
    </xf>
    <xf numFmtId="0" fontId="16" fillId="5" borderId="3" xfId="0" applyFont="1" applyFill="1" applyBorder="1" applyAlignment="1" applyProtection="1">
      <alignmen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wrapText="1"/>
    </xf>
    <xf numFmtId="0" fontId="20" fillId="5" borderId="4" xfId="0" applyFont="1" applyFill="1" applyBorder="1" applyAlignment="1" applyProtection="1">
      <alignment horizontal="left" vertical="center" wrapText="1"/>
    </xf>
    <xf numFmtId="0" fontId="20" fillId="5" borderId="11" xfId="0" applyFont="1" applyFill="1" applyBorder="1" applyAlignment="1" applyProtection="1">
      <alignment horizontal="left" vertical="center" wrapText="1"/>
    </xf>
    <xf numFmtId="0" fontId="20" fillId="5" borderId="14" xfId="0" applyFont="1" applyFill="1" applyBorder="1" applyAlignment="1" applyProtection="1">
      <alignment horizontal="left" vertical="center" wrapText="1"/>
    </xf>
    <xf numFmtId="0" fontId="13" fillId="5" borderId="9" xfId="0" applyFont="1" applyFill="1" applyBorder="1" applyAlignment="1" applyProtection="1">
      <alignment horizontal="left" vertical="center" wrapText="1"/>
    </xf>
    <xf numFmtId="0" fontId="13" fillId="5" borderId="16" xfId="0" applyFont="1" applyFill="1" applyBorder="1" applyAlignment="1" applyProtection="1">
      <alignment horizontal="left" vertical="center" wrapText="1"/>
    </xf>
    <xf numFmtId="0" fontId="13" fillId="5" borderId="8" xfId="0" applyFont="1" applyFill="1" applyBorder="1" applyAlignment="1" applyProtection="1">
      <alignment horizontal="left" vertical="center" wrapText="1"/>
    </xf>
    <xf numFmtId="0" fontId="13" fillId="5" borderId="17" xfId="0" applyFont="1" applyFill="1" applyBorder="1" applyAlignment="1" applyProtection="1">
      <alignment horizontal="left" vertical="center" wrapText="1"/>
    </xf>
    <xf numFmtId="0" fontId="13" fillId="5" borderId="6" xfId="0" applyFont="1" applyFill="1" applyBorder="1" applyAlignment="1" applyProtection="1">
      <alignment horizontal="left" vertical="center" wrapText="1"/>
    </xf>
    <xf numFmtId="0" fontId="13" fillId="5" borderId="18" xfId="0" applyFont="1" applyFill="1" applyBorder="1" applyAlignment="1" applyProtection="1">
      <alignment horizontal="left" vertical="center" wrapText="1"/>
    </xf>
    <xf numFmtId="0" fontId="16" fillId="5" borderId="4" xfId="0" applyFont="1" applyFill="1" applyBorder="1" applyAlignment="1" applyProtection="1">
      <alignment horizontal="center" vertical="top" textRotation="255" wrapText="1"/>
    </xf>
    <xf numFmtId="0" fontId="16" fillId="5" borderId="11" xfId="0" applyFont="1" applyFill="1" applyBorder="1" applyAlignment="1" applyProtection="1">
      <alignment horizontal="center" vertical="top" textRotation="255" wrapText="1"/>
    </xf>
    <xf numFmtId="0" fontId="16" fillId="5" borderId="5" xfId="0" applyFont="1" applyFill="1" applyBorder="1" applyAlignment="1" applyProtection="1">
      <alignment horizontal="center" vertical="top" textRotation="255" wrapText="1"/>
    </xf>
    <xf numFmtId="0" fontId="16" fillId="0" borderId="4" xfId="0" applyFont="1" applyFill="1" applyBorder="1" applyAlignment="1" applyProtection="1">
      <alignment horizontal="center" vertical="center" textRotation="255" wrapText="1"/>
    </xf>
    <xf numFmtId="0" fontId="16" fillId="0" borderId="11" xfId="0" applyFont="1" applyFill="1" applyBorder="1" applyAlignment="1" applyProtection="1">
      <alignment horizontal="center" vertical="center" textRotation="255" wrapText="1"/>
    </xf>
    <xf numFmtId="0" fontId="16" fillId="0" borderId="5" xfId="0" applyFont="1" applyFill="1" applyBorder="1" applyAlignment="1" applyProtection="1">
      <alignment horizontal="center" vertical="center" textRotation="255" wrapText="1"/>
    </xf>
    <xf numFmtId="0" fontId="16" fillId="0" borderId="9" xfId="0" applyFont="1" applyFill="1" applyBorder="1" applyAlignment="1" applyProtection="1">
      <alignment horizontal="right" vertical="center"/>
    </xf>
    <xf numFmtId="0" fontId="16" fillId="0" borderId="10" xfId="0" applyFont="1" applyFill="1" applyBorder="1" applyAlignment="1" applyProtection="1">
      <alignment horizontal="right" vertical="center"/>
    </xf>
    <xf numFmtId="0" fontId="16" fillId="0" borderId="8"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6" fillId="0" borderId="17" xfId="0" applyFont="1" applyFill="1" applyBorder="1" applyAlignment="1" applyProtection="1">
      <alignment horizontal="right" vertical="center"/>
    </xf>
    <xf numFmtId="0" fontId="16" fillId="0" borderId="18"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13" fillId="0" borderId="0" xfId="0" applyFont="1" applyBorder="1" applyAlignment="1" applyProtection="1">
      <alignment horizontal="center" vertical="center"/>
    </xf>
    <xf numFmtId="0" fontId="16" fillId="0" borderId="9" xfId="0" applyFont="1" applyFill="1" applyBorder="1" applyAlignment="1" applyProtection="1">
      <alignment horizontal="center" vertical="center" textRotation="255" wrapText="1"/>
    </xf>
    <xf numFmtId="0" fontId="16" fillId="0" borderId="16" xfId="0" applyFont="1" applyFill="1" applyBorder="1" applyAlignment="1" applyProtection="1">
      <alignment horizontal="center" vertical="center" textRotation="255" wrapText="1"/>
    </xf>
    <xf numFmtId="0" fontId="16" fillId="0" borderId="8" xfId="0" applyFont="1" applyFill="1" applyBorder="1" applyAlignment="1" applyProtection="1">
      <alignment horizontal="center" vertical="center" textRotation="255" wrapText="1"/>
    </xf>
    <xf numFmtId="0" fontId="16" fillId="0" borderId="17" xfId="0" applyFont="1" applyFill="1" applyBorder="1" applyAlignment="1" applyProtection="1">
      <alignment horizontal="center" vertical="center" textRotation="255" wrapText="1"/>
    </xf>
    <xf numFmtId="0" fontId="16" fillId="0" borderId="6" xfId="0" applyFont="1" applyFill="1" applyBorder="1" applyAlignment="1" applyProtection="1">
      <alignment horizontal="center" vertical="center" textRotation="255" wrapText="1"/>
    </xf>
    <xf numFmtId="0" fontId="16" fillId="0" borderId="18" xfId="0" applyFont="1" applyFill="1" applyBorder="1" applyAlignment="1" applyProtection="1">
      <alignment horizontal="center" vertical="center" textRotation="255" wrapText="1"/>
    </xf>
    <xf numFmtId="0" fontId="13" fillId="0" borderId="7" xfId="0" applyFont="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9"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17" xfId="0" applyFont="1" applyFill="1" applyBorder="1" applyAlignment="1" applyProtection="1">
      <alignment horizontal="left" vertical="center"/>
    </xf>
    <xf numFmtId="0" fontId="16" fillId="0" borderId="16" xfId="0" applyFont="1" applyFill="1" applyBorder="1" applyAlignment="1" applyProtection="1">
      <alignment vertical="center" wrapText="1"/>
    </xf>
    <xf numFmtId="0" fontId="16" fillId="0" borderId="18" xfId="0" applyFont="1" applyFill="1" applyBorder="1" applyAlignment="1" applyProtection="1">
      <alignment vertical="center" wrapText="1"/>
    </xf>
    <xf numFmtId="0" fontId="16" fillId="0" borderId="1" xfId="0" applyFont="1" applyFill="1" applyBorder="1" applyAlignment="1" applyProtection="1">
      <alignment horizontal="left" vertical="center" wrapText="1"/>
    </xf>
    <xf numFmtId="0" fontId="13" fillId="0" borderId="2"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3" xfId="0" applyFont="1" applyBorder="1" applyAlignment="1" applyProtection="1">
      <alignment vertical="center" wrapText="1"/>
    </xf>
    <xf numFmtId="0" fontId="21" fillId="0" borderId="9" xfId="0" applyFont="1" applyFill="1" applyBorder="1" applyAlignment="1" applyProtection="1">
      <alignment vertical="center" wrapText="1"/>
    </xf>
    <xf numFmtId="0" fontId="21" fillId="0" borderId="10"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1" fillId="0" borderId="7" xfId="0" applyFont="1" applyFill="1" applyBorder="1" applyAlignment="1" applyProtection="1">
      <alignment vertical="center" wrapText="1"/>
    </xf>
    <xf numFmtId="0" fontId="6"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24"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0" fontId="9"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shrinkToFit="1"/>
    </xf>
    <xf numFmtId="0" fontId="9" fillId="2" borderId="9" xfId="0" applyFont="1" applyFill="1" applyBorder="1" applyAlignment="1" applyProtection="1">
      <alignment vertical="top"/>
    </xf>
    <xf numFmtId="0" fontId="9" fillId="2" borderId="10" xfId="0" applyFont="1" applyFill="1" applyBorder="1" applyAlignment="1" applyProtection="1">
      <alignment vertical="top"/>
    </xf>
    <xf numFmtId="0" fontId="9" fillId="2" borderId="16" xfId="0" applyFont="1" applyFill="1" applyBorder="1" applyAlignment="1" applyProtection="1">
      <alignment vertical="top"/>
    </xf>
    <xf numFmtId="0" fontId="9" fillId="2" borderId="8" xfId="0" applyFont="1" applyFill="1" applyBorder="1" applyAlignment="1" applyProtection="1">
      <alignment vertical="top"/>
    </xf>
    <xf numFmtId="0" fontId="9" fillId="2" borderId="0" xfId="0" applyFont="1" applyFill="1" applyBorder="1" applyAlignment="1" applyProtection="1">
      <alignment vertical="top"/>
    </xf>
    <xf numFmtId="0" fontId="9" fillId="2" borderId="17" xfId="0" applyFont="1" applyFill="1" applyBorder="1" applyAlignment="1" applyProtection="1">
      <alignment vertical="top"/>
    </xf>
    <xf numFmtId="0" fontId="9" fillId="2" borderId="6" xfId="0" applyFont="1" applyFill="1" applyBorder="1" applyAlignment="1" applyProtection="1">
      <alignment vertical="top"/>
    </xf>
    <xf numFmtId="0" fontId="9" fillId="2" borderId="7" xfId="0" applyFont="1" applyFill="1" applyBorder="1" applyAlignment="1" applyProtection="1">
      <alignment vertical="top"/>
    </xf>
    <xf numFmtId="0" fontId="9" fillId="2" borderId="18" xfId="0" applyFont="1" applyFill="1" applyBorder="1" applyAlignment="1" applyProtection="1">
      <alignment vertical="top"/>
    </xf>
    <xf numFmtId="0" fontId="9" fillId="2" borderId="9" xfId="0" applyFont="1" applyFill="1" applyBorder="1" applyAlignment="1" applyProtection="1">
      <alignment vertical="top" wrapText="1"/>
    </xf>
    <xf numFmtId="0" fontId="9" fillId="2" borderId="10" xfId="0" applyFont="1" applyFill="1" applyBorder="1" applyAlignment="1" applyProtection="1">
      <alignment vertical="top" wrapText="1"/>
    </xf>
    <xf numFmtId="0" fontId="9" fillId="2" borderId="16" xfId="0" applyFont="1" applyFill="1" applyBorder="1" applyAlignment="1" applyProtection="1">
      <alignment vertical="top" wrapText="1"/>
    </xf>
    <xf numFmtId="0" fontId="9" fillId="2" borderId="8"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7" xfId="0" applyFont="1" applyFill="1" applyBorder="1" applyAlignment="1" applyProtection="1">
      <alignment vertical="top" wrapText="1"/>
    </xf>
    <xf numFmtId="0" fontId="9" fillId="2" borderId="6" xfId="0" applyFont="1" applyFill="1" applyBorder="1" applyAlignment="1" applyProtection="1">
      <alignment vertical="top" wrapText="1"/>
    </xf>
    <xf numFmtId="0" fontId="9" fillId="2" borderId="7" xfId="0" applyFont="1" applyFill="1" applyBorder="1" applyAlignment="1" applyProtection="1">
      <alignment vertical="top" wrapText="1"/>
    </xf>
    <xf numFmtId="0" fontId="9" fillId="2" borderId="18" xfId="0" applyFont="1" applyFill="1" applyBorder="1" applyAlignment="1" applyProtection="1">
      <alignment vertical="top" wrapText="1"/>
    </xf>
    <xf numFmtId="177" fontId="9" fillId="3" borderId="2" xfId="0" applyNumberFormat="1" applyFont="1" applyFill="1" applyBorder="1" applyAlignment="1" applyProtection="1">
      <alignment vertical="center"/>
      <protection locked="0"/>
    </xf>
    <xf numFmtId="177" fontId="9" fillId="3" borderId="19" xfId="0" applyNumberFormat="1" applyFont="1" applyFill="1" applyBorder="1" applyAlignment="1" applyProtection="1">
      <alignment vertical="center"/>
      <protection locked="0"/>
    </xf>
    <xf numFmtId="177" fontId="9" fillId="3" borderId="3" xfId="0" applyNumberFormat="1" applyFont="1" applyFill="1" applyBorder="1" applyAlignment="1" applyProtection="1">
      <alignment vertical="center"/>
      <protection locked="0"/>
    </xf>
    <xf numFmtId="176" fontId="9" fillId="2" borderId="2" xfId="0" applyNumberFormat="1" applyFont="1" applyFill="1" applyBorder="1" applyAlignment="1" applyProtection="1">
      <alignment vertical="center"/>
    </xf>
    <xf numFmtId="176" fontId="9" fillId="2" borderId="19" xfId="0" applyNumberFormat="1" applyFont="1" applyFill="1" applyBorder="1" applyAlignment="1" applyProtection="1">
      <alignment vertical="center"/>
    </xf>
    <xf numFmtId="176" fontId="9" fillId="2" borderId="3" xfId="0" applyNumberFormat="1" applyFont="1" applyFill="1" applyBorder="1" applyAlignment="1" applyProtection="1">
      <alignment vertical="center"/>
    </xf>
    <xf numFmtId="176" fontId="9" fillId="3" borderId="2" xfId="0" applyNumberFormat="1" applyFont="1" applyFill="1" applyBorder="1" applyAlignment="1" applyProtection="1">
      <alignment vertical="center"/>
      <protection locked="0"/>
    </xf>
    <xf numFmtId="176" fontId="9" fillId="3" borderId="19" xfId="0" applyNumberFormat="1" applyFont="1" applyFill="1" applyBorder="1" applyAlignment="1" applyProtection="1">
      <alignment vertical="center"/>
      <protection locked="0"/>
    </xf>
    <xf numFmtId="176" fontId="9" fillId="3" borderId="3" xfId="0" applyNumberFormat="1" applyFont="1" applyFill="1" applyBorder="1" applyAlignment="1" applyProtection="1">
      <alignment vertical="center"/>
      <protection locked="0"/>
    </xf>
    <xf numFmtId="0" fontId="9" fillId="2" borderId="2" xfId="0" applyFont="1" applyFill="1" applyBorder="1" applyAlignment="1" applyProtection="1">
      <alignment horizontal="center" vertical="distributed"/>
    </xf>
    <xf numFmtId="0" fontId="9" fillId="2" borderId="19" xfId="0" applyFont="1" applyFill="1" applyBorder="1" applyAlignment="1" applyProtection="1">
      <alignment horizontal="center" vertical="distributed"/>
    </xf>
    <xf numFmtId="0" fontId="9" fillId="2" borderId="3" xfId="0" applyFont="1" applyFill="1" applyBorder="1" applyAlignment="1" applyProtection="1">
      <alignment horizontal="center" vertical="distributed"/>
    </xf>
    <xf numFmtId="0" fontId="9" fillId="2" borderId="2"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3" borderId="9" xfId="0" applyFont="1" applyFill="1" applyBorder="1" applyAlignment="1" applyProtection="1">
      <alignment vertical="center"/>
      <protection locked="0"/>
    </xf>
    <xf numFmtId="0" fontId="9" fillId="3" borderId="10" xfId="0" applyFont="1" applyFill="1" applyBorder="1" applyAlignment="1" applyProtection="1">
      <alignment vertical="center"/>
      <protection locked="0"/>
    </xf>
    <xf numFmtId="0" fontId="9" fillId="3" borderId="16" xfId="0" applyFont="1" applyFill="1" applyBorder="1" applyAlignment="1" applyProtection="1">
      <alignment vertical="center"/>
      <protection locked="0"/>
    </xf>
    <xf numFmtId="38" fontId="9" fillId="3" borderId="9" xfId="2" applyFont="1" applyFill="1" applyBorder="1" applyAlignment="1" applyProtection="1">
      <alignment horizontal="right" vertical="center"/>
      <protection locked="0"/>
    </xf>
    <xf numFmtId="38" fontId="9" fillId="3" borderId="10" xfId="2" applyFont="1" applyFill="1" applyBorder="1" applyAlignment="1" applyProtection="1">
      <alignment horizontal="right" vertical="center"/>
      <protection locked="0"/>
    </xf>
    <xf numFmtId="38" fontId="9" fillId="3" borderId="16" xfId="2" applyFont="1" applyFill="1" applyBorder="1" applyAlignment="1" applyProtection="1">
      <alignment horizontal="right" vertical="center"/>
      <protection locked="0"/>
    </xf>
    <xf numFmtId="0" fontId="9" fillId="3" borderId="9" xfId="0" applyFont="1" applyFill="1" applyBorder="1" applyProtection="1">
      <alignment vertical="center"/>
      <protection locked="0"/>
    </xf>
    <xf numFmtId="0" fontId="9" fillId="3" borderId="10" xfId="0" applyFont="1" applyFill="1" applyBorder="1" applyProtection="1">
      <alignment vertical="center"/>
      <protection locked="0"/>
    </xf>
    <xf numFmtId="0" fontId="9" fillId="3" borderId="16" xfId="0" applyFont="1" applyFill="1" applyBorder="1" applyProtection="1">
      <alignment vertical="center"/>
      <protection locked="0"/>
    </xf>
    <xf numFmtId="176" fontId="9" fillId="0" borderId="2" xfId="0" applyNumberFormat="1" applyFont="1" applyFill="1" applyBorder="1" applyAlignment="1" applyProtection="1">
      <alignment vertical="center"/>
    </xf>
    <xf numFmtId="176" fontId="9" fillId="0" borderId="19" xfId="0" applyNumberFormat="1" applyFont="1" applyFill="1" applyBorder="1" applyAlignment="1" applyProtection="1">
      <alignment vertical="center"/>
    </xf>
    <xf numFmtId="176" fontId="9" fillId="0" borderId="3" xfId="0" applyNumberFormat="1" applyFont="1" applyFill="1" applyBorder="1" applyAlignment="1" applyProtection="1">
      <alignment vertical="center"/>
    </xf>
    <xf numFmtId="177" fontId="9" fillId="0" borderId="2" xfId="0" applyNumberFormat="1" applyFont="1" applyFill="1" applyBorder="1" applyAlignment="1" applyProtection="1">
      <alignment vertical="center"/>
    </xf>
    <xf numFmtId="177" fontId="9" fillId="0" borderId="19" xfId="0" applyNumberFormat="1" applyFont="1" applyFill="1" applyBorder="1" applyAlignment="1" applyProtection="1">
      <alignment vertical="center"/>
    </xf>
    <xf numFmtId="177" fontId="9" fillId="0" borderId="3" xfId="0" applyNumberFormat="1" applyFont="1" applyFill="1" applyBorder="1" applyAlignment="1" applyProtection="1">
      <alignment vertical="center"/>
    </xf>
    <xf numFmtId="0" fontId="9" fillId="2" borderId="2" xfId="0" applyFont="1" applyFill="1" applyBorder="1" applyProtection="1">
      <alignment vertical="center"/>
    </xf>
    <xf numFmtId="0" fontId="9" fillId="2" borderId="19" xfId="0" applyFont="1" applyFill="1" applyBorder="1" applyProtection="1">
      <alignment vertical="center"/>
    </xf>
    <xf numFmtId="0" fontId="9" fillId="2" borderId="3" xfId="0" applyFont="1" applyFill="1" applyBorder="1" applyProtection="1">
      <alignment vertical="center"/>
    </xf>
    <xf numFmtId="0" fontId="9" fillId="3" borderId="8"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3" borderId="17" xfId="0" applyFont="1" applyFill="1" applyBorder="1" applyAlignment="1" applyProtection="1">
      <alignment vertical="center"/>
      <protection locked="0"/>
    </xf>
    <xf numFmtId="38" fontId="9" fillId="3" borderId="8"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17" xfId="2" applyFont="1" applyFill="1" applyBorder="1" applyAlignment="1" applyProtection="1">
      <alignment horizontal="right" vertical="center"/>
      <protection locked="0"/>
    </xf>
    <xf numFmtId="0" fontId="9" fillId="3" borderId="8"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7" xfId="0" applyFont="1" applyFill="1" applyBorder="1" applyProtection="1">
      <alignment vertical="center"/>
      <protection locked="0"/>
    </xf>
    <xf numFmtId="0" fontId="6" fillId="0" borderId="2" xfId="0" applyFont="1" applyFill="1" applyBorder="1" applyProtection="1">
      <alignment vertical="center"/>
    </xf>
    <xf numFmtId="0" fontId="6" fillId="0" borderId="19" xfId="0" applyFont="1" applyFill="1" applyBorder="1" applyProtection="1">
      <alignment vertical="center"/>
    </xf>
    <xf numFmtId="0" fontId="6" fillId="0" borderId="3" xfId="0" applyFont="1" applyFill="1" applyBorder="1" applyProtection="1">
      <alignment vertical="center"/>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9" xfId="0" applyFont="1" applyFill="1" applyBorder="1" applyAlignment="1" applyProtection="1">
      <alignment vertical="center" wrapText="1"/>
      <protection locked="0"/>
    </xf>
    <xf numFmtId="0" fontId="9" fillId="3" borderId="10" xfId="0" applyFont="1" applyFill="1" applyBorder="1" applyAlignment="1" applyProtection="1">
      <alignment vertical="center" wrapText="1"/>
      <protection locked="0"/>
    </xf>
    <xf numFmtId="0" fontId="9" fillId="3" borderId="9" xfId="2" applyNumberFormat="1" applyFont="1" applyFill="1" applyBorder="1" applyAlignment="1" applyProtection="1">
      <alignment horizontal="center" vertical="center" shrinkToFit="1"/>
      <protection locked="0"/>
    </xf>
    <xf numFmtId="0" fontId="9" fillId="3" borderId="16" xfId="2" applyNumberFormat="1" applyFont="1" applyFill="1" applyBorder="1" applyAlignment="1" applyProtection="1">
      <alignment horizontal="center" vertical="center" shrinkToFit="1"/>
      <protection locked="0"/>
    </xf>
    <xf numFmtId="192" fontId="9" fillId="3" borderId="9" xfId="2" applyNumberFormat="1" applyFont="1" applyFill="1" applyBorder="1" applyAlignment="1" applyProtection="1">
      <alignment horizontal="right" vertical="center" shrinkToFit="1"/>
      <protection locked="0"/>
    </xf>
    <xf numFmtId="192" fontId="9" fillId="3" borderId="10" xfId="2" applyNumberFormat="1" applyFont="1" applyFill="1" applyBorder="1" applyAlignment="1" applyProtection="1">
      <alignment horizontal="right" vertical="center" shrinkToFit="1"/>
      <protection locked="0"/>
    </xf>
    <xf numFmtId="192" fontId="9" fillId="3" borderId="16" xfId="2" applyNumberFormat="1" applyFont="1" applyFill="1" applyBorder="1" applyAlignment="1" applyProtection="1">
      <alignment horizontal="right" vertical="center" shrinkToFit="1"/>
      <protection locked="0"/>
    </xf>
    <xf numFmtId="178" fontId="9" fillId="2" borderId="8" xfId="0" applyNumberFormat="1" applyFont="1" applyFill="1" applyBorder="1" applyAlignment="1" applyProtection="1">
      <alignment horizontal="right" vertical="center" shrinkToFit="1"/>
    </xf>
    <xf numFmtId="178" fontId="9" fillId="2" borderId="0" xfId="0" applyNumberFormat="1" applyFont="1" applyFill="1" applyBorder="1" applyAlignment="1" applyProtection="1">
      <alignment horizontal="right" vertical="center" shrinkToFit="1"/>
    </xf>
    <xf numFmtId="178" fontId="9" fillId="2" borderId="17" xfId="0" applyNumberFormat="1" applyFont="1" applyFill="1" applyBorder="1" applyAlignment="1" applyProtection="1">
      <alignment horizontal="right" vertical="center" shrinkToFit="1"/>
    </xf>
    <xf numFmtId="179" fontId="9" fillId="3" borderId="9" xfId="0" applyNumberFormat="1" applyFont="1" applyFill="1" applyBorder="1" applyAlignment="1" applyProtection="1">
      <alignment horizontal="center" vertical="center" wrapText="1"/>
      <protection locked="0"/>
    </xf>
    <xf numFmtId="179" fontId="9" fillId="3" borderId="10" xfId="0" applyNumberFormat="1" applyFont="1" applyFill="1" applyBorder="1" applyAlignment="1" applyProtection="1">
      <alignment horizontal="center" vertical="center" wrapText="1"/>
      <protection locked="0"/>
    </xf>
    <xf numFmtId="179" fontId="9" fillId="3" borderId="16" xfId="0" applyNumberFormat="1" applyFont="1" applyFill="1" applyBorder="1" applyAlignment="1" applyProtection="1">
      <alignment horizontal="center" vertical="center" wrapText="1"/>
      <protection locked="0"/>
    </xf>
    <xf numFmtId="176" fontId="9" fillId="2" borderId="2" xfId="0" applyNumberFormat="1" applyFont="1" applyFill="1" applyBorder="1" applyAlignment="1" applyProtection="1">
      <alignment horizontal="right" vertical="center"/>
    </xf>
    <xf numFmtId="176" fontId="9" fillId="2" borderId="19" xfId="0" applyNumberFormat="1" applyFont="1" applyFill="1" applyBorder="1" applyAlignment="1" applyProtection="1">
      <alignment horizontal="right" vertical="center"/>
    </xf>
    <xf numFmtId="176" fontId="9" fillId="2" borderId="3" xfId="0" applyNumberFormat="1" applyFont="1" applyFill="1" applyBorder="1" applyAlignment="1" applyProtection="1">
      <alignment horizontal="right" vertical="center"/>
    </xf>
    <xf numFmtId="0" fontId="9" fillId="3" borderId="8"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8"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8" xfId="0" applyNumberFormat="1" applyFont="1" applyFill="1" applyBorder="1" applyAlignment="1" applyProtection="1">
      <alignment horizontal="center" vertical="center" shrinkToFit="1"/>
      <protection locked="0"/>
    </xf>
    <xf numFmtId="0" fontId="9" fillId="3" borderId="17" xfId="0" applyNumberFormat="1" applyFont="1" applyFill="1" applyBorder="1" applyAlignment="1" applyProtection="1">
      <alignment horizontal="center" vertical="center" shrinkToFit="1"/>
      <protection locked="0"/>
    </xf>
    <xf numFmtId="192" fontId="9" fillId="3" borderId="8" xfId="0" applyNumberFormat="1" applyFont="1" applyFill="1" applyBorder="1" applyAlignment="1" applyProtection="1">
      <alignment horizontal="right" vertical="center" shrinkToFit="1"/>
      <protection locked="0"/>
    </xf>
    <xf numFmtId="192" fontId="9" fillId="3" borderId="0" xfId="0" applyNumberFormat="1" applyFont="1" applyFill="1" applyBorder="1" applyAlignment="1" applyProtection="1">
      <alignment horizontal="right" vertical="center" shrinkToFit="1"/>
      <protection locked="0"/>
    </xf>
    <xf numFmtId="192" fontId="9" fillId="3" borderId="17" xfId="0" applyNumberFormat="1" applyFont="1" applyFill="1" applyBorder="1" applyAlignment="1" applyProtection="1">
      <alignment horizontal="right" vertical="center" shrinkToFit="1"/>
      <protection locked="0"/>
    </xf>
    <xf numFmtId="179" fontId="9" fillId="3" borderId="8" xfId="0" applyNumberFormat="1" applyFont="1" applyFill="1" applyBorder="1" applyAlignment="1" applyProtection="1">
      <alignment horizontal="center" vertical="center" wrapText="1"/>
      <protection locked="0"/>
    </xf>
    <xf numFmtId="179" fontId="9" fillId="3" borderId="0" xfId="0" applyNumberFormat="1" applyFont="1" applyFill="1" applyBorder="1" applyAlignment="1" applyProtection="1">
      <alignment horizontal="center" vertical="center" wrapText="1"/>
      <protection locked="0"/>
    </xf>
    <xf numFmtId="179" fontId="9" fillId="3" borderId="17" xfId="0" applyNumberFormat="1" applyFont="1" applyFill="1" applyBorder="1" applyAlignment="1" applyProtection="1">
      <alignment horizontal="center" vertical="center" wrapText="1"/>
      <protection locked="0"/>
    </xf>
    <xf numFmtId="0" fontId="9" fillId="6" borderId="8" xfId="0" applyFont="1" applyFill="1" applyBorder="1" applyAlignment="1" applyProtection="1">
      <alignment horizontal="left" vertical="center" wrapText="1"/>
      <protection locked="0"/>
    </xf>
    <xf numFmtId="0" fontId="9" fillId="6" borderId="0" xfId="0" applyFont="1" applyFill="1" applyBorder="1" applyAlignment="1" applyProtection="1">
      <alignment horizontal="left" vertical="center" wrapText="1"/>
      <protection locked="0"/>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6" xfId="0" applyNumberFormat="1" applyFont="1" applyFill="1" applyBorder="1" applyAlignment="1" applyProtection="1">
      <alignment horizontal="center" vertical="center" shrinkToFit="1"/>
      <protection locked="0"/>
    </xf>
    <xf numFmtId="0" fontId="9" fillId="3" borderId="18" xfId="0" applyNumberFormat="1" applyFont="1" applyFill="1" applyBorder="1" applyAlignment="1" applyProtection="1">
      <alignment horizontal="center" vertical="center" shrinkToFit="1"/>
      <protection locked="0"/>
    </xf>
    <xf numFmtId="192" fontId="9" fillId="3" borderId="6" xfId="0" applyNumberFormat="1" applyFont="1" applyFill="1" applyBorder="1" applyAlignment="1" applyProtection="1">
      <alignment horizontal="right" vertical="center" shrinkToFit="1"/>
      <protection locked="0"/>
    </xf>
    <xf numFmtId="192" fontId="9" fillId="3" borderId="7" xfId="0" applyNumberFormat="1" applyFont="1" applyFill="1" applyBorder="1" applyAlignment="1" applyProtection="1">
      <alignment horizontal="right" vertical="center" shrinkToFit="1"/>
      <protection locked="0"/>
    </xf>
    <xf numFmtId="192" fontId="9" fillId="3" borderId="18" xfId="0" applyNumberFormat="1" applyFont="1" applyFill="1" applyBorder="1" applyAlignment="1" applyProtection="1">
      <alignment horizontal="right" vertical="center" shrinkToFit="1"/>
      <protection locked="0"/>
    </xf>
    <xf numFmtId="179" fontId="9" fillId="3" borderId="6" xfId="0" applyNumberFormat="1" applyFont="1" applyFill="1" applyBorder="1" applyAlignment="1" applyProtection="1">
      <alignment horizontal="center" vertical="center" wrapText="1"/>
      <protection locked="0"/>
    </xf>
    <xf numFmtId="179" fontId="9" fillId="3" borderId="7" xfId="0" applyNumberFormat="1" applyFont="1" applyFill="1" applyBorder="1" applyAlignment="1" applyProtection="1">
      <alignment horizontal="center" vertical="center" wrapText="1"/>
      <protection locked="0"/>
    </xf>
    <xf numFmtId="179" fontId="9" fillId="3" borderId="18" xfId="0" applyNumberFormat="1" applyFont="1" applyFill="1" applyBorder="1" applyAlignment="1" applyProtection="1">
      <alignment horizontal="center" vertical="center" wrapText="1"/>
      <protection locked="0"/>
    </xf>
    <xf numFmtId="0" fontId="9" fillId="6" borderId="0" xfId="0" applyFont="1" applyFill="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3" borderId="17" xfId="0" applyFont="1" applyFill="1" applyBorder="1" applyAlignment="1" applyProtection="1">
      <alignment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13" fillId="0" borderId="0" xfId="0" applyFont="1" applyAlignment="1" applyProtection="1">
      <alignment horizontal="righ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3" formatCode="\×"/>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63" customWidth="1"/>
    <col min="2" max="2" width="49.625" style="63" customWidth="1"/>
    <col min="3" max="6" width="5.625" style="63" customWidth="1"/>
    <col min="7" max="16384" width="9" style="63"/>
  </cols>
  <sheetData>
    <row r="1" spans="1:6" ht="20.100000000000001" customHeight="1">
      <c r="A1" s="140" t="s">
        <v>157</v>
      </c>
      <c r="B1" s="140"/>
      <c r="C1" s="140"/>
      <c r="D1" s="140"/>
      <c r="E1" s="140"/>
      <c r="F1" s="140"/>
    </row>
    <row r="2" spans="1:6" s="77" customFormat="1" ht="20.100000000000001" customHeight="1">
      <c r="A2" s="79" t="s">
        <v>126</v>
      </c>
      <c r="B2" s="76"/>
      <c r="C2" s="76"/>
      <c r="D2" s="76"/>
      <c r="E2" s="76"/>
      <c r="F2" s="76"/>
    </row>
    <row r="3" spans="1:6" ht="20.100000000000001" customHeight="1">
      <c r="A3" s="79" t="s">
        <v>121</v>
      </c>
      <c r="C3" s="80"/>
      <c r="D3" s="80"/>
      <c r="E3" s="80"/>
      <c r="F3" s="78" t="s">
        <v>117</v>
      </c>
    </row>
    <row r="4" spans="1:6" ht="33.950000000000003" customHeight="1" thickBot="1">
      <c r="A4" s="64" t="s">
        <v>108</v>
      </c>
      <c r="B4" s="64" t="s">
        <v>109</v>
      </c>
      <c r="C4" s="65" t="s">
        <v>118</v>
      </c>
      <c r="D4" s="65" t="s">
        <v>110</v>
      </c>
      <c r="E4" s="65" t="s">
        <v>119</v>
      </c>
      <c r="F4" s="66" t="s">
        <v>120</v>
      </c>
    </row>
    <row r="5" spans="1:6" s="82" customFormat="1" ht="20.100000000000001" customHeight="1" thickTop="1">
      <c r="A5" s="81">
        <v>0</v>
      </c>
      <c r="B5" s="94" t="s">
        <v>158</v>
      </c>
      <c r="C5" s="81" t="s">
        <v>111</v>
      </c>
      <c r="D5" s="81" t="s">
        <v>111</v>
      </c>
      <c r="E5" s="81" t="s">
        <v>111</v>
      </c>
      <c r="F5" s="91"/>
    </row>
    <row r="6" spans="1:6" s="82" customFormat="1" ht="20.100000000000001" customHeight="1">
      <c r="A6" s="81">
        <f>A5+1</f>
        <v>1</v>
      </c>
      <c r="B6" s="141" t="s">
        <v>159</v>
      </c>
      <c r="C6" s="81" t="s">
        <v>111</v>
      </c>
      <c r="D6" s="81" t="s">
        <v>111</v>
      </c>
      <c r="E6" s="81" t="s">
        <v>111</v>
      </c>
      <c r="F6" s="92"/>
    </row>
    <row r="7" spans="1:6" s="82" customFormat="1" ht="20.100000000000001" customHeight="1">
      <c r="A7" s="81">
        <f t="shared" ref="A7:A24" si="0">A6+1</f>
        <v>2</v>
      </c>
      <c r="B7" s="142"/>
      <c r="C7" s="83" t="s">
        <v>111</v>
      </c>
      <c r="D7" s="83" t="s">
        <v>111</v>
      </c>
      <c r="E7" s="83" t="s">
        <v>111</v>
      </c>
      <c r="F7" s="92"/>
    </row>
    <row r="8" spans="1:6" ht="39.950000000000003" customHeight="1">
      <c r="A8" s="96">
        <f t="shared" si="0"/>
        <v>3</v>
      </c>
      <c r="B8" s="97" t="s">
        <v>127</v>
      </c>
      <c r="C8" s="98" t="s">
        <v>112</v>
      </c>
      <c r="D8" s="98" t="s">
        <v>111</v>
      </c>
      <c r="E8" s="98" t="s">
        <v>111</v>
      </c>
      <c r="F8" s="99"/>
    </row>
    <row r="9" spans="1:6" ht="39.950000000000003" customHeight="1">
      <c r="A9" s="96">
        <f t="shared" si="0"/>
        <v>4</v>
      </c>
      <c r="B9" s="97" t="s">
        <v>128</v>
      </c>
      <c r="C9" s="98" t="s">
        <v>112</v>
      </c>
      <c r="D9" s="98" t="s">
        <v>111</v>
      </c>
      <c r="E9" s="98" t="s">
        <v>111</v>
      </c>
      <c r="F9" s="99"/>
    </row>
    <row r="10" spans="1:6" ht="39.950000000000003" customHeight="1">
      <c r="A10" s="96">
        <f t="shared" si="0"/>
        <v>5</v>
      </c>
      <c r="B10" s="97" t="s">
        <v>129</v>
      </c>
      <c r="C10" s="98" t="s">
        <v>111</v>
      </c>
      <c r="D10" s="98" t="s">
        <v>111</v>
      </c>
      <c r="E10" s="98" t="s">
        <v>111</v>
      </c>
      <c r="F10" s="99"/>
    </row>
    <row r="11" spans="1:6" ht="39.950000000000003" customHeight="1">
      <c r="A11" s="96">
        <f t="shared" si="0"/>
        <v>6</v>
      </c>
      <c r="B11" s="97" t="s">
        <v>130</v>
      </c>
      <c r="C11" s="98" t="s">
        <v>111</v>
      </c>
      <c r="D11" s="98" t="s">
        <v>111</v>
      </c>
      <c r="E11" s="98" t="s">
        <v>111</v>
      </c>
      <c r="F11" s="99"/>
    </row>
    <row r="12" spans="1:6" ht="39.950000000000003" customHeight="1">
      <c r="A12" s="96">
        <f t="shared" si="0"/>
        <v>7</v>
      </c>
      <c r="B12" s="97" t="s">
        <v>160</v>
      </c>
      <c r="C12" s="98" t="s">
        <v>111</v>
      </c>
      <c r="D12" s="98" t="s">
        <v>111</v>
      </c>
      <c r="E12" s="98" t="s">
        <v>111</v>
      </c>
      <c r="F12" s="99"/>
    </row>
    <row r="13" spans="1:6" ht="39.950000000000003" customHeight="1">
      <c r="A13" s="96">
        <f t="shared" si="0"/>
        <v>8</v>
      </c>
      <c r="B13" s="97" t="s">
        <v>131</v>
      </c>
      <c r="C13" s="98"/>
      <c r="D13" s="98"/>
      <c r="E13" s="98" t="s">
        <v>111</v>
      </c>
      <c r="F13" s="99"/>
    </row>
    <row r="14" spans="1:6" ht="39.950000000000003" customHeight="1">
      <c r="A14" s="96">
        <f>A13+1</f>
        <v>9</v>
      </c>
      <c r="B14" s="97" t="s">
        <v>132</v>
      </c>
      <c r="C14" s="98"/>
      <c r="D14" s="98"/>
      <c r="E14" s="98" t="s">
        <v>112</v>
      </c>
      <c r="F14" s="99"/>
    </row>
    <row r="15" spans="1:6" ht="39.950000000000003" customHeight="1">
      <c r="A15" s="96">
        <f t="shared" si="0"/>
        <v>10</v>
      </c>
      <c r="B15" s="97" t="s">
        <v>133</v>
      </c>
      <c r="C15" s="98" t="s">
        <v>111</v>
      </c>
      <c r="D15" s="98" t="s">
        <v>111</v>
      </c>
      <c r="E15" s="98"/>
      <c r="F15" s="99"/>
    </row>
    <row r="16" spans="1:6" ht="39.950000000000003" customHeight="1">
      <c r="A16" s="81">
        <f t="shared" si="0"/>
        <v>11</v>
      </c>
      <c r="B16" s="67" t="s">
        <v>134</v>
      </c>
      <c r="C16" s="68" t="s">
        <v>111</v>
      </c>
      <c r="D16" s="68" t="s">
        <v>111</v>
      </c>
      <c r="E16" s="68" t="s">
        <v>111</v>
      </c>
      <c r="F16" s="93"/>
    </row>
    <row r="17" spans="1:6" ht="39.950000000000003" customHeight="1">
      <c r="A17" s="96">
        <f t="shared" si="0"/>
        <v>12</v>
      </c>
      <c r="B17" s="105" t="s">
        <v>204</v>
      </c>
      <c r="C17" s="106" t="s">
        <v>111</v>
      </c>
      <c r="D17" s="106" t="s">
        <v>111</v>
      </c>
      <c r="E17" s="106" t="s">
        <v>111</v>
      </c>
      <c r="F17" s="99"/>
    </row>
    <row r="18" spans="1:6" ht="39.950000000000003" customHeight="1">
      <c r="A18" s="96">
        <f t="shared" si="0"/>
        <v>13</v>
      </c>
      <c r="B18" s="97" t="s">
        <v>135</v>
      </c>
      <c r="C18" s="98" t="s">
        <v>111</v>
      </c>
      <c r="D18" s="98" t="s">
        <v>111</v>
      </c>
      <c r="E18" s="98" t="s">
        <v>111</v>
      </c>
      <c r="F18" s="99"/>
    </row>
    <row r="19" spans="1:6" ht="50.1" customHeight="1">
      <c r="A19" s="81">
        <f t="shared" si="0"/>
        <v>14</v>
      </c>
      <c r="B19" s="107" t="s">
        <v>161</v>
      </c>
      <c r="C19" s="68" t="s">
        <v>111</v>
      </c>
      <c r="D19" s="68" t="s">
        <v>111</v>
      </c>
      <c r="E19" s="68" t="s">
        <v>111</v>
      </c>
      <c r="F19" s="93"/>
    </row>
    <row r="20" spans="1:6" ht="39.950000000000003" customHeight="1">
      <c r="A20" s="81">
        <f t="shared" si="0"/>
        <v>15</v>
      </c>
      <c r="B20" s="108" t="s">
        <v>162</v>
      </c>
      <c r="C20" s="68" t="s">
        <v>111</v>
      </c>
      <c r="D20" s="68" t="s">
        <v>111</v>
      </c>
      <c r="E20" s="68" t="s">
        <v>111</v>
      </c>
      <c r="F20" s="93"/>
    </row>
    <row r="21" spans="1:6" ht="39.950000000000003" customHeight="1">
      <c r="A21" s="81">
        <f t="shared" si="0"/>
        <v>16</v>
      </c>
      <c r="B21" s="108" t="s">
        <v>163</v>
      </c>
      <c r="C21" s="68" t="s">
        <v>111</v>
      </c>
      <c r="D21" s="68" t="s">
        <v>111</v>
      </c>
      <c r="E21" s="68" t="s">
        <v>111</v>
      </c>
      <c r="F21" s="93"/>
    </row>
    <row r="22" spans="1:6" ht="39.950000000000003" customHeight="1">
      <c r="A22" s="81">
        <f t="shared" si="0"/>
        <v>17</v>
      </c>
      <c r="B22" s="108" t="s">
        <v>164</v>
      </c>
      <c r="C22" s="68" t="s">
        <v>111</v>
      </c>
      <c r="D22" s="68" t="s">
        <v>111</v>
      </c>
      <c r="E22" s="68" t="s">
        <v>111</v>
      </c>
      <c r="F22" s="93"/>
    </row>
    <row r="23" spans="1:6" ht="39.950000000000003" customHeight="1">
      <c r="A23" s="81">
        <f t="shared" si="0"/>
        <v>18</v>
      </c>
      <c r="B23" s="109" t="s">
        <v>165</v>
      </c>
      <c r="C23" s="68" t="s">
        <v>111</v>
      </c>
      <c r="D23" s="68" t="s">
        <v>111</v>
      </c>
      <c r="E23" s="68" t="s">
        <v>111</v>
      </c>
      <c r="F23" s="93"/>
    </row>
    <row r="24" spans="1:6" ht="39.950000000000003" customHeight="1">
      <c r="A24" s="81">
        <f t="shared" si="0"/>
        <v>19</v>
      </c>
      <c r="B24" s="109" t="s">
        <v>166</v>
      </c>
      <c r="C24" s="68" t="s">
        <v>111</v>
      </c>
      <c r="D24" s="68" t="s">
        <v>111</v>
      </c>
      <c r="E24" s="68" t="s">
        <v>111</v>
      </c>
      <c r="F24" s="93"/>
    </row>
    <row r="25" spans="1:6" ht="15.95" customHeight="1">
      <c r="B25" s="110" t="s">
        <v>167</v>
      </c>
    </row>
    <row r="26" spans="1:6" ht="15.95" customHeight="1">
      <c r="B26" s="100"/>
    </row>
  </sheetData>
  <sheetProtection sheet="1" selectLockedCells="1"/>
  <mergeCells count="2">
    <mergeCell ref="A1:F1"/>
    <mergeCell ref="B6:B7"/>
  </mergeCells>
  <phoneticPr fontId="15"/>
  <printOptions horizontalCentered="1"/>
  <pageMargins left="0.74803149606299213" right="0.74803149606299213"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98"/>
  <sheetViews>
    <sheetView showGridLines="0" view="pageBreakPreview" zoomScale="120" zoomScaleNormal="115" zoomScaleSheetLayoutView="120" workbookViewId="0">
      <selection activeCell="E6" sqref="E6"/>
    </sheetView>
  </sheetViews>
  <sheetFormatPr defaultColWidth="9" defaultRowHeight="15" customHeight="1"/>
  <cols>
    <col min="1" max="1" width="3.5" style="30" customWidth="1"/>
    <col min="2" max="3" width="3.5" style="9" customWidth="1"/>
    <col min="4" max="4" width="15.5" style="30" customWidth="1"/>
    <col min="5" max="5" width="52.625" style="32" customWidth="1"/>
    <col min="6" max="6" width="100.625" style="43" customWidth="1"/>
    <col min="7" max="7" width="80.625" style="32" customWidth="1"/>
    <col min="8" max="16384" width="9" style="11"/>
  </cols>
  <sheetData>
    <row r="1" spans="1:7" ht="15" customHeight="1">
      <c r="A1" s="8" t="s">
        <v>154</v>
      </c>
      <c r="B1" s="8"/>
      <c r="C1" s="8"/>
      <c r="D1" s="9"/>
      <c r="E1" s="10"/>
      <c r="F1" s="34"/>
      <c r="G1" s="11"/>
    </row>
    <row r="2" spans="1:7" ht="15" customHeight="1">
      <c r="A2" s="194" t="s">
        <v>168</v>
      </c>
      <c r="B2" s="194"/>
      <c r="C2" s="194"/>
      <c r="D2" s="194"/>
      <c r="E2" s="194"/>
      <c r="F2" s="35"/>
      <c r="G2" s="11"/>
    </row>
    <row r="3" spans="1:7" ht="15" customHeight="1">
      <c r="A3" s="195" t="s">
        <v>77</v>
      </c>
      <c r="B3" s="195"/>
      <c r="C3" s="195"/>
      <c r="D3" s="195"/>
      <c r="E3" s="195"/>
      <c r="F3" s="36"/>
      <c r="G3" s="11"/>
    </row>
    <row r="4" spans="1:7" ht="15" customHeight="1">
      <c r="A4" s="202" t="s">
        <v>114</v>
      </c>
      <c r="B4" s="202"/>
      <c r="C4" s="202"/>
      <c r="D4" s="202"/>
      <c r="E4" s="202"/>
      <c r="F4" s="60" t="s">
        <v>113</v>
      </c>
      <c r="G4" s="11"/>
    </row>
    <row r="5" spans="1:7" ht="15" customHeight="1">
      <c r="A5" s="203" t="s">
        <v>36</v>
      </c>
      <c r="B5" s="203"/>
      <c r="C5" s="203"/>
      <c r="D5" s="203"/>
      <c r="E5" s="12" t="s">
        <v>40</v>
      </c>
      <c r="F5" s="37" t="s">
        <v>42</v>
      </c>
      <c r="G5" s="11"/>
    </row>
    <row r="6" spans="1:7" ht="15" customHeight="1">
      <c r="A6" s="143" t="s">
        <v>152</v>
      </c>
      <c r="B6" s="144"/>
      <c r="C6" s="144"/>
      <c r="D6" s="145"/>
      <c r="E6" s="102"/>
      <c r="F6" s="101" t="s">
        <v>153</v>
      </c>
      <c r="G6" s="11"/>
    </row>
    <row r="7" spans="1:7" ht="15" customHeight="1">
      <c r="A7" s="204" t="s">
        <v>33</v>
      </c>
      <c r="B7" s="205"/>
      <c r="C7" s="205"/>
      <c r="D7" s="206"/>
      <c r="E7" s="13"/>
      <c r="F7" s="38" t="s">
        <v>63</v>
      </c>
      <c r="G7" s="11"/>
    </row>
    <row r="8" spans="1:7" ht="15" customHeight="1">
      <c r="A8" s="14"/>
      <c r="B8" s="156" t="s">
        <v>39</v>
      </c>
      <c r="C8" s="156"/>
      <c r="D8" s="15" t="s">
        <v>48</v>
      </c>
      <c r="E8" s="13"/>
      <c r="F8" s="167" t="s">
        <v>64</v>
      </c>
      <c r="G8" s="11"/>
    </row>
    <row r="9" spans="1:7" ht="15" customHeight="1">
      <c r="A9" s="14"/>
      <c r="B9" s="156"/>
      <c r="C9" s="156"/>
      <c r="D9" s="15" t="s">
        <v>49</v>
      </c>
      <c r="E9" s="13"/>
      <c r="F9" s="168"/>
      <c r="G9" s="11"/>
    </row>
    <row r="10" spans="1:7" ht="15" customHeight="1">
      <c r="A10" s="14"/>
      <c r="B10" s="156"/>
      <c r="C10" s="156"/>
      <c r="D10" s="15" t="s">
        <v>50</v>
      </c>
      <c r="E10" s="13"/>
      <c r="F10" s="168"/>
      <c r="G10" s="11"/>
    </row>
    <row r="11" spans="1:7" ht="15" customHeight="1">
      <c r="A11" s="16"/>
      <c r="B11" s="156" t="s">
        <v>56</v>
      </c>
      <c r="C11" s="156"/>
      <c r="D11" s="15" t="s">
        <v>48</v>
      </c>
      <c r="E11" s="13"/>
      <c r="F11" s="169" t="s">
        <v>78</v>
      </c>
      <c r="G11" s="11"/>
    </row>
    <row r="12" spans="1:7" ht="15" customHeight="1">
      <c r="A12" s="16"/>
      <c r="B12" s="156"/>
      <c r="C12" s="156"/>
      <c r="D12" s="15" t="s">
        <v>49</v>
      </c>
      <c r="E12" s="13"/>
      <c r="F12" s="169"/>
      <c r="G12" s="11"/>
    </row>
    <row r="13" spans="1:7" ht="15" customHeight="1">
      <c r="A13" s="16"/>
      <c r="B13" s="156"/>
      <c r="C13" s="156"/>
      <c r="D13" s="15" t="s">
        <v>55</v>
      </c>
      <c r="E13" s="17"/>
      <c r="F13" s="169"/>
      <c r="G13" s="11"/>
    </row>
    <row r="14" spans="1:7" ht="15" customHeight="1">
      <c r="A14" s="16"/>
      <c r="B14" s="156"/>
      <c r="C14" s="156"/>
      <c r="D14" s="15" t="s">
        <v>50</v>
      </c>
      <c r="E14" s="13"/>
      <c r="F14" s="169"/>
      <c r="G14" s="11"/>
    </row>
    <row r="15" spans="1:7" ht="15" customHeight="1">
      <c r="A15" s="16"/>
      <c r="B15" s="156"/>
      <c r="C15" s="156"/>
      <c r="D15" s="15" t="s">
        <v>52</v>
      </c>
      <c r="E15" s="18"/>
      <c r="F15" s="169"/>
      <c r="G15" s="11"/>
    </row>
    <row r="16" spans="1:7" ht="15" customHeight="1">
      <c r="A16" s="16"/>
      <c r="B16" s="156"/>
      <c r="C16" s="156"/>
      <c r="D16" s="15" t="s">
        <v>53</v>
      </c>
      <c r="E16" s="18"/>
      <c r="F16" s="169"/>
      <c r="G16" s="11"/>
    </row>
    <row r="17" spans="1:7" ht="15" customHeight="1">
      <c r="A17" s="16"/>
      <c r="B17" s="156"/>
      <c r="C17" s="156"/>
      <c r="D17" s="15" t="s">
        <v>21</v>
      </c>
      <c r="E17" s="13"/>
      <c r="F17" s="169"/>
      <c r="G17" s="11"/>
    </row>
    <row r="18" spans="1:7" ht="15" customHeight="1">
      <c r="A18" s="16"/>
      <c r="B18" s="156" t="s">
        <v>41</v>
      </c>
      <c r="C18" s="156"/>
      <c r="D18" s="15" t="s">
        <v>48</v>
      </c>
      <c r="E18" s="13"/>
      <c r="F18" s="169" t="s">
        <v>79</v>
      </c>
      <c r="G18" s="11"/>
    </row>
    <row r="19" spans="1:7" ht="15" customHeight="1">
      <c r="A19" s="16"/>
      <c r="B19" s="156"/>
      <c r="C19" s="156"/>
      <c r="D19" s="15" t="s">
        <v>54</v>
      </c>
      <c r="E19" s="13"/>
      <c r="F19" s="169"/>
      <c r="G19" s="11"/>
    </row>
    <row r="20" spans="1:7" ht="15" customHeight="1">
      <c r="A20" s="16"/>
      <c r="B20" s="156"/>
      <c r="C20" s="156"/>
      <c r="D20" s="15" t="s">
        <v>49</v>
      </c>
      <c r="E20" s="13"/>
      <c r="F20" s="169"/>
      <c r="G20" s="11"/>
    </row>
    <row r="21" spans="1:7" ht="15" customHeight="1">
      <c r="A21" s="16"/>
      <c r="B21" s="156"/>
      <c r="C21" s="156"/>
      <c r="D21" s="15" t="s">
        <v>51</v>
      </c>
      <c r="E21" s="17"/>
      <c r="F21" s="169"/>
      <c r="G21" s="11"/>
    </row>
    <row r="22" spans="1:7" ht="15" customHeight="1">
      <c r="A22" s="16"/>
      <c r="B22" s="156"/>
      <c r="C22" s="156"/>
      <c r="D22" s="15" t="s">
        <v>50</v>
      </c>
      <c r="E22" s="13"/>
      <c r="F22" s="169"/>
      <c r="G22" s="11"/>
    </row>
    <row r="23" spans="1:7" ht="15" customHeight="1">
      <c r="A23" s="16"/>
      <c r="B23" s="156"/>
      <c r="C23" s="156"/>
      <c r="D23" s="15" t="s">
        <v>52</v>
      </c>
      <c r="E23" s="18"/>
      <c r="F23" s="169"/>
      <c r="G23" s="11"/>
    </row>
    <row r="24" spans="1:7" ht="15" customHeight="1">
      <c r="A24" s="16"/>
      <c r="B24" s="156"/>
      <c r="C24" s="156"/>
      <c r="D24" s="15" t="s">
        <v>53</v>
      </c>
      <c r="E24" s="18"/>
      <c r="F24" s="169"/>
      <c r="G24" s="11"/>
    </row>
    <row r="25" spans="1:7" ht="15" customHeight="1">
      <c r="A25" s="16"/>
      <c r="B25" s="156"/>
      <c r="C25" s="156"/>
      <c r="D25" s="15" t="s">
        <v>21</v>
      </c>
      <c r="E25" s="13"/>
      <c r="F25" s="169"/>
      <c r="G25" s="11"/>
    </row>
    <row r="26" spans="1:7" ht="15" customHeight="1">
      <c r="A26" s="182" t="s">
        <v>15</v>
      </c>
      <c r="B26" s="155" t="s">
        <v>17</v>
      </c>
      <c r="C26" s="155" t="s">
        <v>22</v>
      </c>
      <c r="D26" s="155"/>
      <c r="E26" s="13"/>
      <c r="F26" s="169" t="s">
        <v>65</v>
      </c>
      <c r="G26" s="11"/>
    </row>
    <row r="27" spans="1:7" ht="15" customHeight="1">
      <c r="A27" s="183"/>
      <c r="B27" s="155"/>
      <c r="C27" s="156" t="s">
        <v>24</v>
      </c>
      <c r="D27" s="15" t="s">
        <v>23</v>
      </c>
      <c r="E27" s="13"/>
      <c r="F27" s="169"/>
      <c r="G27" s="11"/>
    </row>
    <row r="28" spans="1:7" ht="15" customHeight="1">
      <c r="A28" s="183"/>
      <c r="B28" s="155"/>
      <c r="C28" s="156"/>
      <c r="D28" s="15" t="s">
        <v>11</v>
      </c>
      <c r="E28" s="13"/>
      <c r="F28" s="169"/>
      <c r="G28" s="11"/>
    </row>
    <row r="29" spans="1:7" ht="15" customHeight="1">
      <c r="A29" s="183"/>
      <c r="B29" s="155"/>
      <c r="C29" s="156"/>
      <c r="D29" s="15" t="s">
        <v>12</v>
      </c>
      <c r="E29" s="18"/>
      <c r="F29" s="169"/>
      <c r="G29" s="11"/>
    </row>
    <row r="30" spans="1:7" ht="15" customHeight="1">
      <c r="A30" s="183"/>
      <c r="B30" s="155"/>
      <c r="C30" s="156"/>
      <c r="D30" s="15" t="s">
        <v>13</v>
      </c>
      <c r="E30" s="18"/>
      <c r="F30" s="169"/>
      <c r="G30" s="11"/>
    </row>
    <row r="31" spans="1:7" ht="15" customHeight="1">
      <c r="A31" s="183"/>
      <c r="B31" s="155"/>
      <c r="C31" s="156"/>
      <c r="D31" s="15" t="s">
        <v>14</v>
      </c>
      <c r="E31" s="13"/>
      <c r="F31" s="169"/>
      <c r="G31" s="11"/>
    </row>
    <row r="32" spans="1:7" ht="15" customHeight="1">
      <c r="A32" s="183"/>
      <c r="B32" s="155" t="s">
        <v>18</v>
      </c>
      <c r="C32" s="155" t="s">
        <v>22</v>
      </c>
      <c r="D32" s="155"/>
      <c r="E32" s="13"/>
      <c r="F32" s="169"/>
      <c r="G32" s="11"/>
    </row>
    <row r="33" spans="1:7" ht="15" customHeight="1">
      <c r="A33" s="183"/>
      <c r="B33" s="155"/>
      <c r="C33" s="156" t="s">
        <v>24</v>
      </c>
      <c r="D33" s="15" t="s">
        <v>23</v>
      </c>
      <c r="E33" s="13"/>
      <c r="F33" s="169"/>
      <c r="G33" s="11"/>
    </row>
    <row r="34" spans="1:7" ht="15" customHeight="1">
      <c r="A34" s="183"/>
      <c r="B34" s="155"/>
      <c r="C34" s="156"/>
      <c r="D34" s="15" t="s">
        <v>11</v>
      </c>
      <c r="E34" s="13"/>
      <c r="F34" s="169"/>
      <c r="G34" s="11"/>
    </row>
    <row r="35" spans="1:7" ht="15" customHeight="1">
      <c r="A35" s="183"/>
      <c r="B35" s="155"/>
      <c r="C35" s="156"/>
      <c r="D35" s="15" t="s">
        <v>12</v>
      </c>
      <c r="E35" s="18"/>
      <c r="F35" s="169"/>
      <c r="G35" s="11"/>
    </row>
    <row r="36" spans="1:7" ht="15" customHeight="1">
      <c r="A36" s="183"/>
      <c r="B36" s="155"/>
      <c r="C36" s="156"/>
      <c r="D36" s="15" t="s">
        <v>13</v>
      </c>
      <c r="E36" s="18"/>
      <c r="F36" s="169"/>
      <c r="G36" s="11"/>
    </row>
    <row r="37" spans="1:7" ht="15" customHeight="1">
      <c r="A37" s="183"/>
      <c r="B37" s="155"/>
      <c r="C37" s="156"/>
      <c r="D37" s="15" t="s">
        <v>14</v>
      </c>
      <c r="E37" s="13"/>
      <c r="F37" s="169"/>
      <c r="G37" s="11"/>
    </row>
    <row r="38" spans="1:7" ht="15" customHeight="1">
      <c r="A38" s="183"/>
      <c r="B38" s="155" t="s">
        <v>19</v>
      </c>
      <c r="C38" s="155" t="s">
        <v>22</v>
      </c>
      <c r="D38" s="155"/>
      <c r="E38" s="13"/>
      <c r="F38" s="169"/>
      <c r="G38" s="11"/>
    </row>
    <row r="39" spans="1:7" ht="15" customHeight="1">
      <c r="A39" s="183"/>
      <c r="B39" s="155"/>
      <c r="C39" s="156" t="s">
        <v>24</v>
      </c>
      <c r="D39" s="15" t="s">
        <v>23</v>
      </c>
      <c r="E39" s="13"/>
      <c r="F39" s="169"/>
      <c r="G39" s="11"/>
    </row>
    <row r="40" spans="1:7" ht="15" customHeight="1">
      <c r="A40" s="183"/>
      <c r="B40" s="155"/>
      <c r="C40" s="156"/>
      <c r="D40" s="15" t="s">
        <v>11</v>
      </c>
      <c r="E40" s="13"/>
      <c r="F40" s="169"/>
      <c r="G40" s="11"/>
    </row>
    <row r="41" spans="1:7" ht="15" customHeight="1">
      <c r="A41" s="183"/>
      <c r="B41" s="155"/>
      <c r="C41" s="156"/>
      <c r="D41" s="15" t="s">
        <v>12</v>
      </c>
      <c r="E41" s="18"/>
      <c r="F41" s="169"/>
      <c r="G41" s="11"/>
    </row>
    <row r="42" spans="1:7" ht="15" customHeight="1">
      <c r="A42" s="183"/>
      <c r="B42" s="155"/>
      <c r="C42" s="156"/>
      <c r="D42" s="15" t="s">
        <v>13</v>
      </c>
      <c r="E42" s="18"/>
      <c r="F42" s="169"/>
      <c r="G42" s="11"/>
    </row>
    <row r="43" spans="1:7" ht="15" customHeight="1">
      <c r="A43" s="184"/>
      <c r="B43" s="155"/>
      <c r="C43" s="156"/>
      <c r="D43" s="15" t="s">
        <v>14</v>
      </c>
      <c r="E43" s="13"/>
      <c r="F43" s="169"/>
      <c r="G43" s="11"/>
    </row>
    <row r="44" spans="1:7" ht="21.95" customHeight="1">
      <c r="A44" s="152" t="s">
        <v>37</v>
      </c>
      <c r="B44" s="153"/>
      <c r="C44" s="153"/>
      <c r="D44" s="154"/>
      <c r="E44" s="69" t="s">
        <v>94</v>
      </c>
      <c r="F44" s="70" t="s">
        <v>95</v>
      </c>
      <c r="G44" s="11"/>
    </row>
    <row r="45" spans="1:7" ht="30" customHeight="1">
      <c r="A45" s="161" t="s">
        <v>32</v>
      </c>
      <c r="B45" s="162"/>
      <c r="C45" s="162"/>
      <c r="D45" s="163"/>
      <c r="E45" s="13"/>
      <c r="F45" s="70" t="s">
        <v>96</v>
      </c>
      <c r="G45" s="11"/>
    </row>
    <row r="46" spans="1:7" ht="21.95" customHeight="1">
      <c r="A46" s="16"/>
      <c r="B46" s="196" t="s">
        <v>28</v>
      </c>
      <c r="C46" s="197"/>
      <c r="D46" s="15" t="s">
        <v>20</v>
      </c>
      <c r="E46" s="13"/>
      <c r="F46" s="71" t="s">
        <v>97</v>
      </c>
      <c r="G46" s="11"/>
    </row>
    <row r="47" spans="1:7" ht="21.95" customHeight="1">
      <c r="A47" s="16"/>
      <c r="B47" s="198"/>
      <c r="C47" s="199"/>
      <c r="D47" s="15" t="s">
        <v>47</v>
      </c>
      <c r="E47" s="13"/>
      <c r="F47" s="39" t="s">
        <v>98</v>
      </c>
      <c r="G47" s="11"/>
    </row>
    <row r="48" spans="1:7" ht="21.95" customHeight="1">
      <c r="A48" s="44"/>
      <c r="B48" s="200"/>
      <c r="C48" s="201"/>
      <c r="D48" s="15" t="s">
        <v>45</v>
      </c>
      <c r="E48" s="13"/>
      <c r="F48" s="39" t="s">
        <v>99</v>
      </c>
      <c r="G48" s="11"/>
    </row>
    <row r="49" spans="1:7" s="113" customFormat="1" ht="45" hidden="1" customHeight="1">
      <c r="A49" s="164" t="s">
        <v>92</v>
      </c>
      <c r="B49" s="165"/>
      <c r="C49" s="165"/>
      <c r="D49" s="166"/>
      <c r="E49" s="111"/>
      <c r="F49" s="112" t="s">
        <v>91</v>
      </c>
    </row>
    <row r="50" spans="1:7" s="113" customFormat="1" ht="30" hidden="1" customHeight="1">
      <c r="A50" s="160" t="s">
        <v>80</v>
      </c>
      <c r="B50" s="160"/>
      <c r="C50" s="160"/>
      <c r="D50" s="160"/>
      <c r="E50" s="111"/>
      <c r="F50" s="112" t="s">
        <v>146</v>
      </c>
    </row>
    <row r="51" spans="1:7" s="113" customFormat="1" ht="30" hidden="1" customHeight="1">
      <c r="A51" s="160" t="s">
        <v>81</v>
      </c>
      <c r="B51" s="160"/>
      <c r="C51" s="160"/>
      <c r="D51" s="160"/>
      <c r="E51" s="111"/>
      <c r="F51" s="112" t="s">
        <v>147</v>
      </c>
    </row>
    <row r="52" spans="1:7" ht="30" customHeight="1">
      <c r="A52" s="218" t="s">
        <v>82</v>
      </c>
      <c r="B52" s="218"/>
      <c r="C52" s="218"/>
      <c r="D52" s="218"/>
      <c r="E52" s="21"/>
      <c r="F52" s="40" t="s">
        <v>169</v>
      </c>
      <c r="G52" s="11"/>
    </row>
    <row r="53" spans="1:7" ht="30" customHeight="1">
      <c r="A53" s="157" t="s">
        <v>29</v>
      </c>
      <c r="B53" s="158"/>
      <c r="C53" s="158"/>
      <c r="D53" s="159"/>
      <c r="E53" s="21"/>
      <c r="F53" s="58" t="s">
        <v>170</v>
      </c>
      <c r="G53" s="11"/>
    </row>
    <row r="54" spans="1:7" s="113" customFormat="1" ht="39.950000000000003" hidden="1" customHeight="1">
      <c r="A54" s="149" t="s">
        <v>46</v>
      </c>
      <c r="B54" s="150"/>
      <c r="C54" s="150"/>
      <c r="D54" s="151"/>
      <c r="E54" s="114"/>
      <c r="F54" s="115" t="s">
        <v>100</v>
      </c>
    </row>
    <row r="55" spans="1:7" s="113" customFormat="1" ht="21.95" hidden="1" customHeight="1">
      <c r="A55" s="179" t="s">
        <v>30</v>
      </c>
      <c r="B55" s="149" t="s">
        <v>90</v>
      </c>
      <c r="C55" s="150"/>
      <c r="D55" s="151"/>
      <c r="E55" s="116">
        <f>IFERROR(E94-E95, "")</f>
        <v>0</v>
      </c>
      <c r="F55" s="117" t="s">
        <v>74</v>
      </c>
    </row>
    <row r="56" spans="1:7" s="113" customFormat="1" ht="15" hidden="1" customHeight="1">
      <c r="A56" s="180"/>
      <c r="B56" s="173" t="s">
        <v>83</v>
      </c>
      <c r="C56" s="174"/>
      <c r="D56" s="118" t="s">
        <v>102</v>
      </c>
      <c r="E56" s="119"/>
      <c r="F56" s="170" t="s">
        <v>105</v>
      </c>
    </row>
    <row r="57" spans="1:7" s="113" customFormat="1" ht="15" hidden="1" customHeight="1">
      <c r="A57" s="180"/>
      <c r="B57" s="175"/>
      <c r="C57" s="176"/>
      <c r="D57" s="120" t="s">
        <v>103</v>
      </c>
      <c r="E57" s="119"/>
      <c r="F57" s="171"/>
    </row>
    <row r="58" spans="1:7" s="113" customFormat="1" ht="15" hidden="1" customHeight="1">
      <c r="A58" s="180"/>
      <c r="B58" s="175"/>
      <c r="C58" s="176"/>
      <c r="D58" s="121" t="s">
        <v>104</v>
      </c>
      <c r="E58" s="119"/>
      <c r="F58" s="172"/>
    </row>
    <row r="59" spans="1:7" s="113" customFormat="1" ht="15" hidden="1" customHeight="1">
      <c r="A59" s="180"/>
      <c r="B59" s="177"/>
      <c r="C59" s="178"/>
      <c r="D59" s="121" t="s">
        <v>69</v>
      </c>
      <c r="E59" s="122" t="str">
        <f>IF(AND(E56="",E57="",E58=""),"",E56+E57+E58)</f>
        <v/>
      </c>
      <c r="F59" s="123" t="s">
        <v>72</v>
      </c>
    </row>
    <row r="60" spans="1:7" s="113" customFormat="1" ht="30" hidden="1" customHeight="1">
      <c r="A60" s="180"/>
      <c r="B60" s="149" t="s">
        <v>57</v>
      </c>
      <c r="C60" s="150"/>
      <c r="D60" s="151"/>
      <c r="E60" s="124" t="s">
        <v>106</v>
      </c>
      <c r="F60" s="125" t="s">
        <v>101</v>
      </c>
    </row>
    <row r="61" spans="1:7" s="113" customFormat="1" ht="30" hidden="1" customHeight="1">
      <c r="A61" s="181"/>
      <c r="B61" s="164" t="s">
        <v>58</v>
      </c>
      <c r="C61" s="165"/>
      <c r="D61" s="166"/>
      <c r="E61" s="126" t="str">
        <f>IFERROR(E55/E59, "")</f>
        <v/>
      </c>
      <c r="F61" s="127" t="s">
        <v>122</v>
      </c>
    </row>
    <row r="62" spans="1:7" ht="21.95" customHeight="1">
      <c r="A62" s="204" t="s">
        <v>68</v>
      </c>
      <c r="B62" s="205"/>
      <c r="C62" s="205"/>
      <c r="D62" s="206"/>
      <c r="E62" s="46"/>
      <c r="F62" s="41" t="s">
        <v>66</v>
      </c>
      <c r="G62" s="11"/>
    </row>
    <row r="63" spans="1:7" ht="99.95" customHeight="1">
      <c r="A63" s="45"/>
      <c r="B63" s="146" t="s">
        <v>59</v>
      </c>
      <c r="C63" s="147"/>
      <c r="D63" s="148"/>
      <c r="E63" s="75" t="s">
        <v>107</v>
      </c>
      <c r="F63" s="72" t="s">
        <v>151</v>
      </c>
      <c r="G63" s="11"/>
    </row>
    <row r="64" spans="1:7" ht="21.95" customHeight="1">
      <c r="A64" s="222" t="s">
        <v>84</v>
      </c>
      <c r="B64" s="223"/>
      <c r="C64" s="223"/>
      <c r="D64" s="49"/>
      <c r="E64" s="24" t="str">
        <f>IFERROR(E65/(E66*E62), "")</f>
        <v/>
      </c>
      <c r="F64" s="61" t="s">
        <v>72</v>
      </c>
      <c r="G64" s="11"/>
    </row>
    <row r="65" spans="1:7" ht="15" customHeight="1">
      <c r="A65" s="224"/>
      <c r="B65" s="225"/>
      <c r="C65" s="225"/>
      <c r="D65" s="47" t="s">
        <v>73</v>
      </c>
      <c r="E65" s="22">
        <f>E94</f>
        <v>0</v>
      </c>
      <c r="F65" s="73" t="s">
        <v>71</v>
      </c>
      <c r="G65" s="11"/>
    </row>
    <row r="66" spans="1:7" ht="15" customHeight="1">
      <c r="A66" s="226"/>
      <c r="B66" s="227"/>
      <c r="C66" s="227"/>
      <c r="D66" s="50" t="s">
        <v>75</v>
      </c>
      <c r="E66" s="23">
        <v>13</v>
      </c>
      <c r="F66" s="73" t="s">
        <v>71</v>
      </c>
      <c r="G66" s="11"/>
    </row>
    <row r="67" spans="1:7" ht="21.95" customHeight="1">
      <c r="A67" s="219" t="s">
        <v>138</v>
      </c>
      <c r="B67" s="220"/>
      <c r="C67" s="220"/>
      <c r="D67" s="221"/>
      <c r="E67" s="103"/>
      <c r="F67" s="89" t="s">
        <v>156</v>
      </c>
      <c r="G67" s="11"/>
    </row>
    <row r="68" spans="1:7" ht="21.95" customHeight="1">
      <c r="A68" s="219" t="s">
        <v>139</v>
      </c>
      <c r="B68" s="220"/>
      <c r="C68" s="220"/>
      <c r="D68" s="221"/>
      <c r="E68" s="104"/>
      <c r="F68" s="87" t="s">
        <v>155</v>
      </c>
      <c r="G68" s="11"/>
    </row>
    <row r="69" spans="1:7" ht="21.95" customHeight="1">
      <c r="A69" s="219" t="s">
        <v>86</v>
      </c>
      <c r="B69" s="220"/>
      <c r="C69" s="220"/>
      <c r="D69" s="221"/>
      <c r="E69" s="51" t="str">
        <f>IF((E67)="","",(E67-E68)/E67)</f>
        <v/>
      </c>
      <c r="F69" s="61" t="s">
        <v>85</v>
      </c>
      <c r="G69" s="11"/>
    </row>
    <row r="70" spans="1:7" ht="21.95" customHeight="1">
      <c r="A70" s="152" t="s">
        <v>136</v>
      </c>
      <c r="B70" s="153"/>
      <c r="C70" s="153"/>
      <c r="D70" s="154"/>
      <c r="E70" s="84"/>
      <c r="F70" s="89" t="s">
        <v>137</v>
      </c>
      <c r="G70" s="11"/>
    </row>
    <row r="71" spans="1:7" ht="21.95" customHeight="1">
      <c r="A71" s="152" t="s">
        <v>142</v>
      </c>
      <c r="B71" s="153"/>
      <c r="C71" s="153"/>
      <c r="D71" s="154"/>
      <c r="E71" s="86"/>
      <c r="F71" s="89" t="s">
        <v>140</v>
      </c>
      <c r="G71" s="11"/>
    </row>
    <row r="72" spans="1:7" ht="21.95" customHeight="1">
      <c r="A72" s="152" t="s">
        <v>143</v>
      </c>
      <c r="B72" s="153"/>
      <c r="C72" s="153"/>
      <c r="D72" s="154"/>
      <c r="E72" s="86"/>
      <c r="F72" s="89" t="s">
        <v>141</v>
      </c>
      <c r="G72" s="11"/>
    </row>
    <row r="73" spans="1:7" ht="21.95" customHeight="1">
      <c r="A73" s="152" t="s">
        <v>144</v>
      </c>
      <c r="B73" s="153"/>
      <c r="C73" s="153"/>
      <c r="D73" s="154"/>
      <c r="E73" s="85" t="str">
        <f>IF(E71-E72=0,"",E71-E72)</f>
        <v/>
      </c>
      <c r="F73" s="88" t="s">
        <v>85</v>
      </c>
      <c r="G73" s="11"/>
    </row>
    <row r="74" spans="1:7" ht="21.95" customHeight="1">
      <c r="A74" s="152" t="s">
        <v>123</v>
      </c>
      <c r="B74" s="153"/>
      <c r="C74" s="153"/>
      <c r="D74" s="154"/>
      <c r="E74" s="90" t="s">
        <v>124</v>
      </c>
      <c r="F74" s="89" t="s">
        <v>125</v>
      </c>
      <c r="G74" s="11"/>
    </row>
    <row r="75" spans="1:7" s="113" customFormat="1" ht="30" hidden="1" customHeight="1">
      <c r="A75" s="149" t="s">
        <v>31</v>
      </c>
      <c r="B75" s="150"/>
      <c r="C75" s="150"/>
      <c r="D75" s="151"/>
      <c r="E75" s="111"/>
      <c r="F75" s="128" t="s">
        <v>148</v>
      </c>
    </row>
    <row r="76" spans="1:7" s="113" customFormat="1" ht="30" hidden="1" customHeight="1">
      <c r="A76" s="149" t="s">
        <v>43</v>
      </c>
      <c r="B76" s="150"/>
      <c r="C76" s="150"/>
      <c r="D76" s="151"/>
      <c r="E76" s="111"/>
      <c r="F76" s="129" t="s">
        <v>67</v>
      </c>
    </row>
    <row r="77" spans="1:7" ht="99.95" customHeight="1">
      <c r="A77" s="146" t="s">
        <v>93</v>
      </c>
      <c r="B77" s="147"/>
      <c r="C77" s="147"/>
      <c r="D77" s="148"/>
      <c r="E77" s="19"/>
      <c r="F77" s="39" t="s">
        <v>149</v>
      </c>
      <c r="G77" s="11"/>
    </row>
    <row r="78" spans="1:7" ht="30" customHeight="1">
      <c r="A78" s="213" t="s">
        <v>25</v>
      </c>
      <c r="B78" s="214"/>
      <c r="C78" s="214"/>
      <c r="D78" s="215"/>
      <c r="E78" s="20"/>
      <c r="F78" s="74" t="s">
        <v>171</v>
      </c>
      <c r="G78" s="11"/>
    </row>
    <row r="79" spans="1:7" ht="30" customHeight="1">
      <c r="A79" s="146" t="s">
        <v>26</v>
      </c>
      <c r="B79" s="147"/>
      <c r="C79" s="147"/>
      <c r="D79" s="148"/>
      <c r="E79" s="19"/>
      <c r="F79" s="70" t="s">
        <v>172</v>
      </c>
      <c r="G79" s="11"/>
    </row>
    <row r="80" spans="1:7" ht="21.95" customHeight="1">
      <c r="A80" s="146" t="s">
        <v>27</v>
      </c>
      <c r="B80" s="147"/>
      <c r="C80" s="147"/>
      <c r="D80" s="148"/>
      <c r="E80" s="55"/>
      <c r="F80" s="62" t="s">
        <v>173</v>
      </c>
      <c r="G80" s="11"/>
    </row>
    <row r="81" spans="1:7" ht="21.95" customHeight="1">
      <c r="A81" s="157" t="s">
        <v>44</v>
      </c>
      <c r="B81" s="158"/>
      <c r="C81" s="158"/>
      <c r="D81" s="159"/>
      <c r="E81" s="55"/>
      <c r="F81" s="42" t="s">
        <v>174</v>
      </c>
      <c r="G81" s="11"/>
    </row>
    <row r="82" spans="1:7" ht="21.95" customHeight="1">
      <c r="A82" s="146" t="s">
        <v>16</v>
      </c>
      <c r="B82" s="147"/>
      <c r="C82" s="147"/>
      <c r="D82" s="148"/>
      <c r="E82" s="55"/>
      <c r="F82" s="70" t="s">
        <v>175</v>
      </c>
      <c r="G82" s="11"/>
    </row>
    <row r="83" spans="1:7" ht="33" customHeight="1">
      <c r="A83" s="146" t="s">
        <v>38</v>
      </c>
      <c r="B83" s="147"/>
      <c r="C83" s="147"/>
      <c r="D83" s="148"/>
      <c r="E83" s="19"/>
      <c r="F83" s="72" t="s">
        <v>176</v>
      </c>
      <c r="G83" s="11"/>
    </row>
    <row r="84" spans="1:7" ht="15" customHeight="1">
      <c r="A84" s="204" t="s">
        <v>87</v>
      </c>
      <c r="B84" s="205"/>
      <c r="C84" s="205"/>
      <c r="D84" s="206"/>
      <c r="E84" s="25"/>
      <c r="F84" s="210" t="s">
        <v>177</v>
      </c>
      <c r="G84" s="11"/>
    </row>
    <row r="85" spans="1:7" ht="15" customHeight="1">
      <c r="A85" s="26"/>
      <c r="B85" s="152" t="s">
        <v>178</v>
      </c>
      <c r="C85" s="153"/>
      <c r="D85" s="154"/>
      <c r="E85" s="27"/>
      <c r="F85" s="211"/>
      <c r="G85" s="11"/>
    </row>
    <row r="86" spans="1:7" ht="15" customHeight="1">
      <c r="A86" s="28"/>
      <c r="B86" s="152" t="s">
        <v>179</v>
      </c>
      <c r="C86" s="153"/>
      <c r="D86" s="154"/>
      <c r="E86" s="27"/>
      <c r="F86" s="212"/>
      <c r="G86" s="11"/>
    </row>
    <row r="87" spans="1:7" ht="15" customHeight="1">
      <c r="A87" s="185" t="s">
        <v>145</v>
      </c>
      <c r="B87" s="186"/>
      <c r="C87" s="216" t="s">
        <v>88</v>
      </c>
      <c r="D87" s="48" t="s">
        <v>60</v>
      </c>
      <c r="E87" s="56">
        <f>'別紙2-1-①(R６)'!A12</f>
        <v>0</v>
      </c>
      <c r="F87" s="207" t="s">
        <v>85</v>
      </c>
      <c r="G87" s="11"/>
    </row>
    <row r="88" spans="1:7" ht="15" customHeight="1">
      <c r="A88" s="187"/>
      <c r="B88" s="188"/>
      <c r="C88" s="163"/>
      <c r="D88" s="48" t="s">
        <v>73</v>
      </c>
      <c r="E88" s="56">
        <f>'別紙2-1-①(R６)'!U12</f>
        <v>0</v>
      </c>
      <c r="F88" s="208"/>
      <c r="G88" s="11"/>
    </row>
    <row r="89" spans="1:7" ht="15" customHeight="1">
      <c r="A89" s="189"/>
      <c r="B89" s="190"/>
      <c r="C89" s="217"/>
      <c r="D89" s="48" t="s">
        <v>61</v>
      </c>
      <c r="E89" s="56">
        <f>'別紙2-1-①(R６)'!N16</f>
        <v>0</v>
      </c>
      <c r="F89" s="209"/>
      <c r="G89" s="11"/>
    </row>
    <row r="90" spans="1:7" ht="15" customHeight="1">
      <c r="A90" s="185" t="s">
        <v>150</v>
      </c>
      <c r="B90" s="186"/>
      <c r="C90" s="216" t="s">
        <v>88</v>
      </c>
      <c r="D90" s="48" t="s">
        <v>60</v>
      </c>
      <c r="E90" s="57">
        <f>'別紙2-1-①(R７)'!A12</f>
        <v>0</v>
      </c>
      <c r="F90" s="207" t="s">
        <v>85</v>
      </c>
      <c r="G90" s="11"/>
    </row>
    <row r="91" spans="1:7" ht="15" customHeight="1">
      <c r="A91" s="187"/>
      <c r="B91" s="188"/>
      <c r="C91" s="163"/>
      <c r="D91" s="48" t="s">
        <v>73</v>
      </c>
      <c r="E91" s="57">
        <f>'別紙2-1-①(R７)'!U12</f>
        <v>0</v>
      </c>
      <c r="F91" s="208"/>
      <c r="G91" s="11"/>
    </row>
    <row r="92" spans="1:7" ht="15" customHeight="1">
      <c r="A92" s="189"/>
      <c r="B92" s="190"/>
      <c r="C92" s="217"/>
      <c r="D92" s="48" t="s">
        <v>61</v>
      </c>
      <c r="E92" s="57">
        <f>'別紙2-1-①(R７)'!N16</f>
        <v>0</v>
      </c>
      <c r="F92" s="209"/>
      <c r="G92" s="11"/>
    </row>
    <row r="93" spans="1:7" ht="15" customHeight="1">
      <c r="A93" s="185" t="s">
        <v>62</v>
      </c>
      <c r="B93" s="186"/>
      <c r="C93" s="191"/>
      <c r="D93" s="48" t="s">
        <v>60</v>
      </c>
      <c r="E93" s="29">
        <f>IF(AND(E87="",E90=""),"",E87+E90)</f>
        <v>0</v>
      </c>
      <c r="F93" s="207" t="s">
        <v>70</v>
      </c>
      <c r="G93" s="11"/>
    </row>
    <row r="94" spans="1:7" ht="15" customHeight="1">
      <c r="A94" s="187"/>
      <c r="B94" s="188"/>
      <c r="C94" s="192"/>
      <c r="D94" s="48" t="s">
        <v>89</v>
      </c>
      <c r="E94" s="29">
        <f>IF(AND(E88="",E91=""),"",E88+E91)</f>
        <v>0</v>
      </c>
      <c r="F94" s="208"/>
      <c r="G94" s="11"/>
    </row>
    <row r="95" spans="1:7" ht="15" customHeight="1">
      <c r="A95" s="189"/>
      <c r="B95" s="190"/>
      <c r="C95" s="193"/>
      <c r="D95" s="48" t="s">
        <v>61</v>
      </c>
      <c r="E95" s="29">
        <f>IF(AND(E89="",E92=""),"",E89+E92)</f>
        <v>0</v>
      </c>
      <c r="F95" s="209"/>
      <c r="G95" s="11"/>
    </row>
    <row r="96" spans="1:7" ht="15" customHeight="1">
      <c r="A96" s="30" t="s">
        <v>34</v>
      </c>
      <c r="E96" s="31"/>
      <c r="G96" s="31"/>
    </row>
    <row r="97" spans="1:12" ht="15" customHeight="1">
      <c r="A97" s="30" t="s">
        <v>35</v>
      </c>
      <c r="E97" s="31"/>
      <c r="G97" s="31"/>
    </row>
    <row r="98" spans="1:12" ht="15" customHeight="1">
      <c r="E98" s="351" t="s">
        <v>205</v>
      </c>
      <c r="H98" s="33"/>
      <c r="I98" s="33"/>
      <c r="J98" s="33"/>
      <c r="K98" s="33"/>
      <c r="L98" s="33"/>
    </row>
  </sheetData>
  <sheetProtection sheet="1" formatCells="0" formatColumns="0" formatRows="0" selectLockedCells="1"/>
  <mergeCells count="70">
    <mergeCell ref="A52:D52"/>
    <mergeCell ref="C87:C89"/>
    <mergeCell ref="F87:F89"/>
    <mergeCell ref="A62:D62"/>
    <mergeCell ref="A67:D67"/>
    <mergeCell ref="A68:D68"/>
    <mergeCell ref="A64:C66"/>
    <mergeCell ref="A69:D69"/>
    <mergeCell ref="A74:D74"/>
    <mergeCell ref="A73:D73"/>
    <mergeCell ref="F93:F95"/>
    <mergeCell ref="F90:F92"/>
    <mergeCell ref="F84:F86"/>
    <mergeCell ref="A75:D75"/>
    <mergeCell ref="A77:D77"/>
    <mergeCell ref="A84:D84"/>
    <mergeCell ref="B85:D85"/>
    <mergeCell ref="B86:D86"/>
    <mergeCell ref="A83:D83"/>
    <mergeCell ref="A81:D81"/>
    <mergeCell ref="A78:D78"/>
    <mergeCell ref="C90:C92"/>
    <mergeCell ref="A26:A43"/>
    <mergeCell ref="A87:B89"/>
    <mergeCell ref="A93:C95"/>
    <mergeCell ref="A2:E2"/>
    <mergeCell ref="A3:E3"/>
    <mergeCell ref="B46:C48"/>
    <mergeCell ref="B32:B37"/>
    <mergeCell ref="A4:E4"/>
    <mergeCell ref="B18:C25"/>
    <mergeCell ref="B38:B43"/>
    <mergeCell ref="C26:D26"/>
    <mergeCell ref="A5:D5"/>
    <mergeCell ref="A7:D7"/>
    <mergeCell ref="A79:D79"/>
    <mergeCell ref="A90:B92"/>
    <mergeCell ref="B60:D60"/>
    <mergeCell ref="A49:D49"/>
    <mergeCell ref="B61:D61"/>
    <mergeCell ref="F8:F10"/>
    <mergeCell ref="F11:F17"/>
    <mergeCell ref="F18:F25"/>
    <mergeCell ref="B11:C17"/>
    <mergeCell ref="B26:B31"/>
    <mergeCell ref="B8:C10"/>
    <mergeCell ref="F56:F58"/>
    <mergeCell ref="F26:F43"/>
    <mergeCell ref="C39:C43"/>
    <mergeCell ref="C38:D38"/>
    <mergeCell ref="A54:D54"/>
    <mergeCell ref="B56:C59"/>
    <mergeCell ref="A55:A61"/>
    <mergeCell ref="B55:D55"/>
    <mergeCell ref="A6:D6"/>
    <mergeCell ref="B63:D63"/>
    <mergeCell ref="A76:D76"/>
    <mergeCell ref="A80:D80"/>
    <mergeCell ref="A82:D82"/>
    <mergeCell ref="A70:D70"/>
    <mergeCell ref="A71:D71"/>
    <mergeCell ref="A72:D72"/>
    <mergeCell ref="C32:D32"/>
    <mergeCell ref="C27:C31"/>
    <mergeCell ref="C33:C37"/>
    <mergeCell ref="A53:D53"/>
    <mergeCell ref="A50:D50"/>
    <mergeCell ref="A44:D44"/>
    <mergeCell ref="A45:D45"/>
    <mergeCell ref="A51:D51"/>
  </mergeCells>
  <phoneticPr fontId="1"/>
  <conditionalFormatting sqref="E61">
    <cfRule type="cellIs" dxfId="0" priority="1" operator="greaterThan">
      <formula>50</formula>
    </cfRule>
  </conditionalFormatting>
  <dataValidations count="1">
    <dataValidation type="textLength" allowBlank="1" showInputMessage="1" showErrorMessage="1" sqref="E54">
      <formula1>0</formula1>
      <formula2>400</formula2>
    </dataValidation>
  </dataValidations>
  <printOptions horizontalCentered="1"/>
  <pageMargins left="0.74803149606299213" right="0.74803149606299213" top="0.59055118110236227" bottom="0.59055118110236227" header="0.31496062992125984" footer="0.31496062992125984"/>
  <pageSetup paperSize="9" scale="91" fitToHeight="0" orientation="portrait" cellComments="asDisplayed" r:id="rId1"/>
  <headerFooter>
    <oddFooter>&amp;C&amp;14&amp;P</oddFooter>
  </headerFooter>
  <rowBreaks count="1" manualBreakCount="1">
    <brk id="61"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130" t="s">
        <v>201</v>
      </c>
    </row>
    <row r="2" spans="1:32" ht="16.5" customHeight="1" thickBot="1">
      <c r="B2" s="131" t="s">
        <v>76</v>
      </c>
    </row>
    <row r="3" spans="1:32" s="134" customFormat="1" ht="16.5" customHeight="1" thickBot="1">
      <c r="A3" s="132" t="s">
        <v>180</v>
      </c>
      <c r="B3" s="132"/>
      <c r="C3" s="132"/>
      <c r="D3" s="132"/>
      <c r="E3" s="132"/>
      <c r="F3" s="132"/>
      <c r="G3" s="133"/>
      <c r="H3" s="133"/>
      <c r="I3" s="132"/>
      <c r="J3" s="132"/>
      <c r="K3" s="132"/>
      <c r="L3" s="132"/>
      <c r="M3" s="132"/>
      <c r="N3" s="132"/>
      <c r="O3" s="132"/>
      <c r="P3" s="132"/>
      <c r="Q3" s="132"/>
      <c r="R3" s="132"/>
      <c r="S3" s="228" t="s">
        <v>181</v>
      </c>
      <c r="T3" s="229"/>
      <c r="U3" s="229"/>
      <c r="V3" s="229"/>
      <c r="W3" s="229"/>
      <c r="X3" s="229"/>
      <c r="Y3" s="230"/>
      <c r="Z3" s="231" t="str">
        <f>IF('別紙1-1-①'!E6=0,"",'別紙1-1-①'!E6)</f>
        <v/>
      </c>
      <c r="AA3" s="232"/>
      <c r="AB3" s="232"/>
      <c r="AC3" s="232"/>
      <c r="AD3" s="232"/>
      <c r="AE3" s="232"/>
      <c r="AF3" s="233"/>
    </row>
    <row r="4" spans="1:32" ht="16.5" customHeight="1">
      <c r="A4" s="2"/>
      <c r="B4" s="3"/>
      <c r="C4" s="3"/>
      <c r="D4" s="3"/>
      <c r="E4" s="3"/>
      <c r="F4" s="3"/>
      <c r="G4" s="3"/>
      <c r="H4" s="7"/>
      <c r="I4" s="52"/>
      <c r="J4" s="95"/>
      <c r="K4" s="95"/>
      <c r="L4" s="95"/>
      <c r="M4" s="95"/>
      <c r="N4" s="95"/>
      <c r="O4" s="95"/>
      <c r="P4" s="95"/>
      <c r="Q4" s="95"/>
      <c r="R4" s="95"/>
      <c r="S4" s="95"/>
      <c r="T4" s="95"/>
      <c r="U4" s="95"/>
      <c r="V4" s="95"/>
      <c r="W4" s="95"/>
      <c r="X4" s="95"/>
      <c r="Y4" s="53"/>
      <c r="Z4" s="53"/>
      <c r="AA4" s="53"/>
      <c r="AC4" s="53"/>
      <c r="AD4" s="53"/>
      <c r="AE4" s="53"/>
      <c r="AF4" s="59" t="s">
        <v>197</v>
      </c>
    </row>
    <row r="5" spans="1:32" ht="16.5" customHeight="1">
      <c r="A5" s="234" t="s">
        <v>182</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row>
    <row r="6" spans="1:32" ht="16.5" customHeight="1">
      <c r="A6" s="235" t="s">
        <v>183</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row>
    <row r="7" spans="1:32" ht="16.5" customHeight="1">
      <c r="A7" s="236" t="s">
        <v>184</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s="136" customFormat="1" ht="16.5" customHeight="1">
      <c r="A8" s="135" t="s">
        <v>185</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row>
    <row r="9" spans="1:32" ht="16.5" customHeight="1">
      <c r="A9" s="237" t="s">
        <v>0</v>
      </c>
      <c r="B9" s="238"/>
      <c r="C9" s="238"/>
      <c r="D9" s="238"/>
      <c r="E9" s="238"/>
      <c r="F9" s="238"/>
      <c r="G9" s="239"/>
      <c r="H9" s="237" t="s">
        <v>10</v>
      </c>
      <c r="I9" s="238"/>
      <c r="J9" s="238"/>
      <c r="K9" s="238"/>
      <c r="L9" s="238"/>
      <c r="M9" s="239"/>
      <c r="N9" s="246" t="s">
        <v>186</v>
      </c>
      <c r="O9" s="247"/>
      <c r="P9" s="247"/>
      <c r="Q9" s="247"/>
      <c r="R9" s="247"/>
      <c r="S9" s="247"/>
      <c r="T9" s="248"/>
      <c r="U9" s="246" t="s">
        <v>187</v>
      </c>
      <c r="V9" s="247"/>
      <c r="W9" s="247"/>
      <c r="X9" s="247"/>
      <c r="Y9" s="247"/>
      <c r="Z9" s="248"/>
      <c r="AA9" s="237" t="s">
        <v>115</v>
      </c>
      <c r="AB9" s="238"/>
      <c r="AC9" s="238"/>
      <c r="AD9" s="238"/>
      <c r="AE9" s="238"/>
      <c r="AF9" s="239"/>
    </row>
    <row r="10" spans="1:32" ht="16.5" customHeight="1">
      <c r="A10" s="240"/>
      <c r="B10" s="241"/>
      <c r="C10" s="241"/>
      <c r="D10" s="241"/>
      <c r="E10" s="241"/>
      <c r="F10" s="241"/>
      <c r="G10" s="242"/>
      <c r="H10" s="240"/>
      <c r="I10" s="241"/>
      <c r="J10" s="241"/>
      <c r="K10" s="241"/>
      <c r="L10" s="241"/>
      <c r="M10" s="242"/>
      <c r="N10" s="249"/>
      <c r="O10" s="250"/>
      <c r="P10" s="250"/>
      <c r="Q10" s="250"/>
      <c r="R10" s="250"/>
      <c r="S10" s="250"/>
      <c r="T10" s="251"/>
      <c r="U10" s="249"/>
      <c r="V10" s="250"/>
      <c r="W10" s="250"/>
      <c r="X10" s="250"/>
      <c r="Y10" s="250"/>
      <c r="Z10" s="251"/>
      <c r="AA10" s="240"/>
      <c r="AB10" s="241"/>
      <c r="AC10" s="241"/>
      <c r="AD10" s="241"/>
      <c r="AE10" s="241"/>
      <c r="AF10" s="242"/>
    </row>
    <row r="11" spans="1:32" ht="16.5" customHeight="1">
      <c r="A11" s="243"/>
      <c r="B11" s="244"/>
      <c r="C11" s="244"/>
      <c r="D11" s="244"/>
      <c r="E11" s="244"/>
      <c r="F11" s="244"/>
      <c r="G11" s="245"/>
      <c r="H11" s="243"/>
      <c r="I11" s="244"/>
      <c r="J11" s="244"/>
      <c r="K11" s="244"/>
      <c r="L11" s="244"/>
      <c r="M11" s="245"/>
      <c r="N11" s="252"/>
      <c r="O11" s="253"/>
      <c r="P11" s="253"/>
      <c r="Q11" s="253"/>
      <c r="R11" s="253"/>
      <c r="S11" s="253"/>
      <c r="T11" s="254"/>
      <c r="U11" s="252"/>
      <c r="V11" s="253"/>
      <c r="W11" s="253"/>
      <c r="X11" s="253"/>
      <c r="Y11" s="253"/>
      <c r="Z11" s="254"/>
      <c r="AA11" s="243"/>
      <c r="AB11" s="244"/>
      <c r="AC11" s="244"/>
      <c r="AD11" s="244"/>
      <c r="AE11" s="244"/>
      <c r="AF11" s="245"/>
    </row>
    <row r="12" spans="1:32" ht="16.5" customHeight="1">
      <c r="A12" s="255"/>
      <c r="B12" s="256"/>
      <c r="C12" s="256"/>
      <c r="D12" s="256"/>
      <c r="E12" s="256"/>
      <c r="F12" s="256"/>
      <c r="G12" s="257"/>
      <c r="H12" s="255"/>
      <c r="I12" s="256"/>
      <c r="J12" s="256"/>
      <c r="K12" s="256"/>
      <c r="L12" s="256"/>
      <c r="M12" s="257"/>
      <c r="N12" s="258">
        <f>A12-H12</f>
        <v>0</v>
      </c>
      <c r="O12" s="259"/>
      <c r="P12" s="259"/>
      <c r="Q12" s="259"/>
      <c r="R12" s="259"/>
      <c r="S12" s="259"/>
      <c r="T12" s="260"/>
      <c r="U12" s="258">
        <f>K41</f>
        <v>0</v>
      </c>
      <c r="V12" s="259"/>
      <c r="W12" s="259"/>
      <c r="X12" s="259"/>
      <c r="Y12" s="259"/>
      <c r="Z12" s="260"/>
      <c r="AA12" s="261"/>
      <c r="AB12" s="262"/>
      <c r="AC12" s="262"/>
      <c r="AD12" s="262"/>
      <c r="AE12" s="262"/>
      <c r="AF12" s="263"/>
    </row>
    <row r="13" spans="1:32" ht="16.5" customHeight="1">
      <c r="A13" s="246" t="s">
        <v>188</v>
      </c>
      <c r="B13" s="238"/>
      <c r="C13" s="238"/>
      <c r="D13" s="238"/>
      <c r="E13" s="238"/>
      <c r="F13" s="238"/>
      <c r="G13" s="239"/>
      <c r="H13" s="246" t="s">
        <v>189</v>
      </c>
      <c r="I13" s="238"/>
      <c r="J13" s="238"/>
      <c r="K13" s="238"/>
      <c r="L13" s="238"/>
      <c r="M13" s="239"/>
      <c r="N13" s="246" t="s">
        <v>190</v>
      </c>
      <c r="O13" s="247"/>
      <c r="P13" s="247"/>
      <c r="Q13" s="247"/>
      <c r="R13" s="247"/>
      <c r="S13" s="247"/>
      <c r="T13" s="248"/>
      <c r="U13" s="246" t="s">
        <v>191</v>
      </c>
      <c r="V13" s="247"/>
      <c r="W13" s="247"/>
      <c r="X13" s="247"/>
      <c r="Y13" s="247"/>
      <c r="Z13" s="248"/>
      <c r="AA13" s="246" t="s">
        <v>192</v>
      </c>
      <c r="AB13" s="238"/>
      <c r="AC13" s="238"/>
      <c r="AD13" s="238"/>
      <c r="AE13" s="238"/>
      <c r="AF13" s="239"/>
    </row>
    <row r="14" spans="1:32" ht="16.5" customHeight="1">
      <c r="A14" s="240"/>
      <c r="B14" s="241"/>
      <c r="C14" s="241"/>
      <c r="D14" s="241"/>
      <c r="E14" s="241"/>
      <c r="F14" s="241"/>
      <c r="G14" s="242"/>
      <c r="H14" s="240"/>
      <c r="I14" s="241"/>
      <c r="J14" s="241"/>
      <c r="K14" s="241"/>
      <c r="L14" s="241"/>
      <c r="M14" s="242"/>
      <c r="N14" s="249"/>
      <c r="O14" s="250"/>
      <c r="P14" s="250"/>
      <c r="Q14" s="250"/>
      <c r="R14" s="250"/>
      <c r="S14" s="250"/>
      <c r="T14" s="251"/>
      <c r="U14" s="249"/>
      <c r="V14" s="250"/>
      <c r="W14" s="250"/>
      <c r="X14" s="250"/>
      <c r="Y14" s="250"/>
      <c r="Z14" s="251"/>
      <c r="AA14" s="240"/>
      <c r="AB14" s="241"/>
      <c r="AC14" s="241"/>
      <c r="AD14" s="241"/>
      <c r="AE14" s="241"/>
      <c r="AF14" s="242"/>
    </row>
    <row r="15" spans="1:32" ht="16.5" customHeight="1">
      <c r="A15" s="243"/>
      <c r="B15" s="244"/>
      <c r="C15" s="244"/>
      <c r="D15" s="244"/>
      <c r="E15" s="244"/>
      <c r="F15" s="244"/>
      <c r="G15" s="245"/>
      <c r="H15" s="243"/>
      <c r="I15" s="244"/>
      <c r="J15" s="244"/>
      <c r="K15" s="244"/>
      <c r="L15" s="244"/>
      <c r="M15" s="245"/>
      <c r="N15" s="252"/>
      <c r="O15" s="253"/>
      <c r="P15" s="253"/>
      <c r="Q15" s="253"/>
      <c r="R15" s="253"/>
      <c r="S15" s="253"/>
      <c r="T15" s="254"/>
      <c r="U15" s="252"/>
      <c r="V15" s="253"/>
      <c r="W15" s="253"/>
      <c r="X15" s="253"/>
      <c r="Y15" s="253"/>
      <c r="Z15" s="254"/>
      <c r="AA15" s="243"/>
      <c r="AB15" s="244"/>
      <c r="AC15" s="244"/>
      <c r="AD15" s="244"/>
      <c r="AE15" s="244"/>
      <c r="AF15" s="245"/>
    </row>
    <row r="16" spans="1:32" ht="16.5" customHeight="1">
      <c r="A16" s="279">
        <f>IF(U12&gt;AA12,AA12,U12)</f>
        <v>0</v>
      </c>
      <c r="B16" s="280"/>
      <c r="C16" s="280"/>
      <c r="D16" s="280"/>
      <c r="E16" s="280"/>
      <c r="F16" s="280"/>
      <c r="G16" s="281"/>
      <c r="H16" s="279">
        <f>IF(A16&gt;N12,N12,A16)</f>
        <v>0</v>
      </c>
      <c r="I16" s="280"/>
      <c r="J16" s="280"/>
      <c r="K16" s="280"/>
      <c r="L16" s="280"/>
      <c r="M16" s="281"/>
      <c r="N16" s="258">
        <f>ROUNDDOWN(H16/2,-3)</f>
        <v>0</v>
      </c>
      <c r="O16" s="259"/>
      <c r="P16" s="259"/>
      <c r="Q16" s="259"/>
      <c r="R16" s="259"/>
      <c r="S16" s="259"/>
      <c r="T16" s="260"/>
      <c r="U16" s="261"/>
      <c r="V16" s="262"/>
      <c r="W16" s="262"/>
      <c r="X16" s="262"/>
      <c r="Y16" s="262"/>
      <c r="Z16" s="263"/>
      <c r="AA16" s="282" t="str">
        <f>IF(N16=0,"",U16-N16)</f>
        <v/>
      </c>
      <c r="AB16" s="283"/>
      <c r="AC16" s="283"/>
      <c r="AD16" s="283"/>
      <c r="AE16" s="283"/>
      <c r="AF16" s="284"/>
    </row>
    <row r="17" spans="1:32" ht="16.5" customHeight="1">
      <c r="A17" s="285" t="s">
        <v>193</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7"/>
    </row>
    <row r="18" spans="1:32" ht="16.5" customHeight="1">
      <c r="A18" s="264" t="s">
        <v>1</v>
      </c>
      <c r="B18" s="265"/>
      <c r="C18" s="265"/>
      <c r="D18" s="265"/>
      <c r="E18" s="265"/>
      <c r="F18" s="265"/>
      <c r="G18" s="265"/>
      <c r="H18" s="265"/>
      <c r="I18" s="265"/>
      <c r="J18" s="266"/>
      <c r="K18" s="267" t="s">
        <v>2</v>
      </c>
      <c r="L18" s="268"/>
      <c r="M18" s="268"/>
      <c r="N18" s="268"/>
      <c r="O18" s="268"/>
      <c r="P18" s="268"/>
      <c r="Q18" s="269"/>
      <c r="R18" s="267" t="s">
        <v>3</v>
      </c>
      <c r="S18" s="268"/>
      <c r="T18" s="268"/>
      <c r="U18" s="268"/>
      <c r="V18" s="268"/>
      <c r="W18" s="268"/>
      <c r="X18" s="268"/>
      <c r="Y18" s="268"/>
      <c r="Z18" s="268"/>
      <c r="AA18" s="268"/>
      <c r="AB18" s="268"/>
      <c r="AC18" s="268"/>
      <c r="AD18" s="268"/>
      <c r="AE18" s="268"/>
      <c r="AF18" s="269"/>
    </row>
    <row r="19" spans="1:32" ht="16.5" customHeight="1">
      <c r="A19" s="270"/>
      <c r="B19" s="271"/>
      <c r="C19" s="271"/>
      <c r="D19" s="271"/>
      <c r="E19" s="271"/>
      <c r="F19" s="271"/>
      <c r="G19" s="271"/>
      <c r="H19" s="271"/>
      <c r="I19" s="271"/>
      <c r="J19" s="272"/>
      <c r="K19" s="273"/>
      <c r="L19" s="274"/>
      <c r="M19" s="274"/>
      <c r="N19" s="274"/>
      <c r="O19" s="274"/>
      <c r="P19" s="274"/>
      <c r="Q19" s="275"/>
      <c r="R19" s="276"/>
      <c r="S19" s="277"/>
      <c r="T19" s="277"/>
      <c r="U19" s="277"/>
      <c r="V19" s="277"/>
      <c r="W19" s="277"/>
      <c r="X19" s="277"/>
      <c r="Y19" s="277"/>
      <c r="Z19" s="277"/>
      <c r="AA19" s="277"/>
      <c r="AB19" s="277"/>
      <c r="AC19" s="277"/>
      <c r="AD19" s="277"/>
      <c r="AE19" s="277"/>
      <c r="AF19" s="278"/>
    </row>
    <row r="20" spans="1:32" ht="16.5" customHeight="1">
      <c r="A20" s="288"/>
      <c r="B20" s="289"/>
      <c r="C20" s="289"/>
      <c r="D20" s="289"/>
      <c r="E20" s="289"/>
      <c r="F20" s="289"/>
      <c r="G20" s="289"/>
      <c r="H20" s="289"/>
      <c r="I20" s="289"/>
      <c r="J20" s="290"/>
      <c r="K20" s="291"/>
      <c r="L20" s="292"/>
      <c r="M20" s="292"/>
      <c r="N20" s="292"/>
      <c r="O20" s="292"/>
      <c r="P20" s="292"/>
      <c r="Q20" s="293"/>
      <c r="R20" s="294"/>
      <c r="S20" s="295"/>
      <c r="T20" s="295"/>
      <c r="U20" s="295"/>
      <c r="V20" s="295"/>
      <c r="W20" s="295"/>
      <c r="X20" s="295"/>
      <c r="Y20" s="295"/>
      <c r="Z20" s="295"/>
      <c r="AA20" s="295"/>
      <c r="AB20" s="295"/>
      <c r="AC20" s="295"/>
      <c r="AD20" s="295"/>
      <c r="AE20" s="295"/>
      <c r="AF20" s="296"/>
    </row>
    <row r="21" spans="1:32" ht="16.5" customHeight="1">
      <c r="A21" s="288"/>
      <c r="B21" s="289"/>
      <c r="C21" s="289"/>
      <c r="D21" s="289"/>
      <c r="E21" s="289"/>
      <c r="F21" s="289"/>
      <c r="G21" s="289"/>
      <c r="H21" s="289"/>
      <c r="I21" s="289"/>
      <c r="J21" s="290"/>
      <c r="K21" s="291"/>
      <c r="L21" s="292"/>
      <c r="M21" s="292"/>
      <c r="N21" s="292"/>
      <c r="O21" s="292"/>
      <c r="P21" s="292"/>
      <c r="Q21" s="293"/>
      <c r="R21" s="294"/>
      <c r="S21" s="295"/>
      <c r="T21" s="295"/>
      <c r="U21" s="295"/>
      <c r="V21" s="295"/>
      <c r="W21" s="295"/>
      <c r="X21" s="295"/>
      <c r="Y21" s="295"/>
      <c r="Z21" s="295"/>
      <c r="AA21" s="295"/>
      <c r="AB21" s="295"/>
      <c r="AC21" s="295"/>
      <c r="AD21" s="295"/>
      <c r="AE21" s="295"/>
      <c r="AF21" s="296"/>
    </row>
    <row r="22" spans="1:32" ht="16.5" customHeight="1">
      <c r="A22" s="288"/>
      <c r="B22" s="289"/>
      <c r="C22" s="289"/>
      <c r="D22" s="289"/>
      <c r="E22" s="289"/>
      <c r="F22" s="289"/>
      <c r="G22" s="289"/>
      <c r="H22" s="289"/>
      <c r="I22" s="289"/>
      <c r="J22" s="290"/>
      <c r="K22" s="291"/>
      <c r="L22" s="292"/>
      <c r="M22" s="292"/>
      <c r="N22" s="292"/>
      <c r="O22" s="292"/>
      <c r="P22" s="292"/>
      <c r="Q22" s="293"/>
      <c r="R22" s="294"/>
      <c r="S22" s="295"/>
      <c r="T22" s="295"/>
      <c r="U22" s="295"/>
      <c r="V22" s="295"/>
      <c r="W22" s="295"/>
      <c r="X22" s="295"/>
      <c r="Y22" s="295"/>
      <c r="Z22" s="295"/>
      <c r="AA22" s="295"/>
      <c r="AB22" s="295"/>
      <c r="AC22" s="295"/>
      <c r="AD22" s="295"/>
      <c r="AE22" s="295"/>
      <c r="AF22" s="296"/>
    </row>
    <row r="23" spans="1:32" ht="16.5" customHeight="1">
      <c r="A23" s="288"/>
      <c r="B23" s="289"/>
      <c r="C23" s="289"/>
      <c r="D23" s="289"/>
      <c r="E23" s="289"/>
      <c r="F23" s="289"/>
      <c r="G23" s="289"/>
      <c r="H23" s="289"/>
      <c r="I23" s="289"/>
      <c r="J23" s="290"/>
      <c r="K23" s="291"/>
      <c r="L23" s="292"/>
      <c r="M23" s="292"/>
      <c r="N23" s="292"/>
      <c r="O23" s="292"/>
      <c r="P23" s="292"/>
      <c r="Q23" s="293"/>
      <c r="R23" s="294"/>
      <c r="S23" s="295"/>
      <c r="T23" s="295"/>
      <c r="U23" s="295"/>
      <c r="V23" s="295"/>
      <c r="W23" s="295"/>
      <c r="X23" s="295"/>
      <c r="Y23" s="295"/>
      <c r="Z23" s="295"/>
      <c r="AA23" s="295"/>
      <c r="AB23" s="295"/>
      <c r="AC23" s="295"/>
      <c r="AD23" s="295"/>
      <c r="AE23" s="295"/>
      <c r="AF23" s="296"/>
    </row>
    <row r="24" spans="1:32" ht="16.5" customHeight="1">
      <c r="A24" s="288"/>
      <c r="B24" s="289"/>
      <c r="C24" s="289"/>
      <c r="D24" s="289"/>
      <c r="E24" s="289"/>
      <c r="F24" s="289"/>
      <c r="G24" s="289"/>
      <c r="H24" s="289"/>
      <c r="I24" s="289"/>
      <c r="J24" s="290"/>
      <c r="K24" s="291"/>
      <c r="L24" s="292"/>
      <c r="M24" s="292"/>
      <c r="N24" s="292"/>
      <c r="O24" s="292"/>
      <c r="P24" s="292"/>
      <c r="Q24" s="293"/>
      <c r="R24" s="294"/>
      <c r="S24" s="295"/>
      <c r="T24" s="295"/>
      <c r="U24" s="295"/>
      <c r="V24" s="295"/>
      <c r="W24" s="295"/>
      <c r="X24" s="295"/>
      <c r="Y24" s="295"/>
      <c r="Z24" s="295"/>
      <c r="AA24" s="295"/>
      <c r="AB24" s="295"/>
      <c r="AC24" s="295"/>
      <c r="AD24" s="295"/>
      <c r="AE24" s="295"/>
      <c r="AF24" s="296"/>
    </row>
    <row r="25" spans="1:32" ht="16.5" customHeight="1">
      <c r="A25" s="288"/>
      <c r="B25" s="289"/>
      <c r="C25" s="289"/>
      <c r="D25" s="289"/>
      <c r="E25" s="289"/>
      <c r="F25" s="289"/>
      <c r="G25" s="289"/>
      <c r="H25" s="289"/>
      <c r="I25" s="289"/>
      <c r="J25" s="290"/>
      <c r="K25" s="291"/>
      <c r="L25" s="292"/>
      <c r="M25" s="292"/>
      <c r="N25" s="292"/>
      <c r="O25" s="292"/>
      <c r="P25" s="292"/>
      <c r="Q25" s="293"/>
      <c r="R25" s="294"/>
      <c r="S25" s="295"/>
      <c r="T25" s="295"/>
      <c r="U25" s="295"/>
      <c r="V25" s="295"/>
      <c r="W25" s="295"/>
      <c r="X25" s="295"/>
      <c r="Y25" s="295"/>
      <c r="Z25" s="295"/>
      <c r="AA25" s="295"/>
      <c r="AB25" s="295"/>
      <c r="AC25" s="295"/>
      <c r="AD25" s="295"/>
      <c r="AE25" s="295"/>
      <c r="AF25" s="296"/>
    </row>
    <row r="26" spans="1:32" ht="16.5" customHeight="1">
      <c r="A26" s="288"/>
      <c r="B26" s="289"/>
      <c r="C26" s="289"/>
      <c r="D26" s="289"/>
      <c r="E26" s="289"/>
      <c r="F26" s="289"/>
      <c r="G26" s="289"/>
      <c r="H26" s="289"/>
      <c r="I26" s="289"/>
      <c r="J26" s="290"/>
      <c r="K26" s="291"/>
      <c r="L26" s="292"/>
      <c r="M26" s="292"/>
      <c r="N26" s="292"/>
      <c r="O26" s="292"/>
      <c r="P26" s="292"/>
      <c r="Q26" s="293"/>
      <c r="R26" s="294"/>
      <c r="S26" s="295"/>
      <c r="T26" s="295"/>
      <c r="U26" s="295"/>
      <c r="V26" s="295"/>
      <c r="W26" s="295"/>
      <c r="X26" s="295"/>
      <c r="Y26" s="295"/>
      <c r="Z26" s="295"/>
      <c r="AA26" s="295"/>
      <c r="AB26" s="295"/>
      <c r="AC26" s="295"/>
      <c r="AD26" s="295"/>
      <c r="AE26" s="295"/>
      <c r="AF26" s="296"/>
    </row>
    <row r="27" spans="1:32" ht="16.5" customHeight="1">
      <c r="A27" s="288"/>
      <c r="B27" s="289"/>
      <c r="C27" s="289"/>
      <c r="D27" s="289"/>
      <c r="E27" s="289"/>
      <c r="F27" s="289"/>
      <c r="G27" s="289"/>
      <c r="H27" s="289"/>
      <c r="I27" s="289"/>
      <c r="J27" s="290"/>
      <c r="K27" s="291"/>
      <c r="L27" s="292"/>
      <c r="M27" s="292"/>
      <c r="N27" s="292"/>
      <c r="O27" s="292"/>
      <c r="P27" s="292"/>
      <c r="Q27" s="293"/>
      <c r="R27" s="294"/>
      <c r="S27" s="295"/>
      <c r="T27" s="295"/>
      <c r="U27" s="295"/>
      <c r="V27" s="295"/>
      <c r="W27" s="295"/>
      <c r="X27" s="295"/>
      <c r="Y27" s="295"/>
      <c r="Z27" s="295"/>
      <c r="AA27" s="295"/>
      <c r="AB27" s="295"/>
      <c r="AC27" s="295"/>
      <c r="AD27" s="295"/>
      <c r="AE27" s="295"/>
      <c r="AF27" s="296"/>
    </row>
    <row r="28" spans="1:32" ht="16.5" customHeight="1">
      <c r="A28" s="288"/>
      <c r="B28" s="289"/>
      <c r="C28" s="289"/>
      <c r="D28" s="289"/>
      <c r="E28" s="289"/>
      <c r="F28" s="289"/>
      <c r="G28" s="289"/>
      <c r="H28" s="289"/>
      <c r="I28" s="289"/>
      <c r="J28" s="290"/>
      <c r="K28" s="291"/>
      <c r="L28" s="292"/>
      <c r="M28" s="292"/>
      <c r="N28" s="292"/>
      <c r="O28" s="292"/>
      <c r="P28" s="292"/>
      <c r="Q28" s="293"/>
      <c r="R28" s="294"/>
      <c r="S28" s="295"/>
      <c r="T28" s="295"/>
      <c r="U28" s="295"/>
      <c r="V28" s="295"/>
      <c r="W28" s="295"/>
      <c r="X28" s="295"/>
      <c r="Y28" s="295"/>
      <c r="Z28" s="295"/>
      <c r="AA28" s="295"/>
      <c r="AB28" s="295"/>
      <c r="AC28" s="295"/>
      <c r="AD28" s="295"/>
      <c r="AE28" s="295"/>
      <c r="AF28" s="296"/>
    </row>
    <row r="29" spans="1:32" ht="16.5" customHeight="1">
      <c r="A29" s="288"/>
      <c r="B29" s="289"/>
      <c r="C29" s="289"/>
      <c r="D29" s="289"/>
      <c r="E29" s="289"/>
      <c r="F29" s="289"/>
      <c r="G29" s="289"/>
      <c r="H29" s="289"/>
      <c r="I29" s="289"/>
      <c r="J29" s="290"/>
      <c r="K29" s="291"/>
      <c r="L29" s="292"/>
      <c r="M29" s="292"/>
      <c r="N29" s="292"/>
      <c r="O29" s="292"/>
      <c r="P29" s="292"/>
      <c r="Q29" s="293"/>
      <c r="R29" s="294"/>
      <c r="S29" s="295"/>
      <c r="T29" s="295"/>
      <c r="U29" s="295"/>
      <c r="V29" s="295"/>
      <c r="W29" s="295"/>
      <c r="X29" s="295"/>
      <c r="Y29" s="295"/>
      <c r="Z29" s="295"/>
      <c r="AA29" s="295"/>
      <c r="AB29" s="295"/>
      <c r="AC29" s="295"/>
      <c r="AD29" s="295"/>
      <c r="AE29" s="295"/>
      <c r="AF29" s="296"/>
    </row>
    <row r="30" spans="1:32" ht="16.5" customHeight="1">
      <c r="A30" s="288"/>
      <c r="B30" s="289"/>
      <c r="C30" s="289"/>
      <c r="D30" s="289"/>
      <c r="E30" s="289"/>
      <c r="F30" s="289"/>
      <c r="G30" s="289"/>
      <c r="H30" s="289"/>
      <c r="I30" s="289"/>
      <c r="J30" s="290"/>
      <c r="K30" s="291"/>
      <c r="L30" s="292"/>
      <c r="M30" s="292"/>
      <c r="N30" s="292"/>
      <c r="O30" s="292"/>
      <c r="P30" s="292"/>
      <c r="Q30" s="293"/>
      <c r="R30" s="294"/>
      <c r="S30" s="295"/>
      <c r="T30" s="295"/>
      <c r="U30" s="295"/>
      <c r="V30" s="295"/>
      <c r="W30" s="295"/>
      <c r="X30" s="295"/>
      <c r="Y30" s="295"/>
      <c r="Z30" s="295"/>
      <c r="AA30" s="295"/>
      <c r="AB30" s="295"/>
      <c r="AC30" s="295"/>
      <c r="AD30" s="295"/>
      <c r="AE30" s="295"/>
      <c r="AF30" s="296"/>
    </row>
    <row r="31" spans="1:32" ht="16.5" customHeight="1">
      <c r="A31" s="288"/>
      <c r="B31" s="289"/>
      <c r="C31" s="289"/>
      <c r="D31" s="289"/>
      <c r="E31" s="289"/>
      <c r="F31" s="289"/>
      <c r="G31" s="289"/>
      <c r="H31" s="289"/>
      <c r="I31" s="289"/>
      <c r="J31" s="290"/>
      <c r="K31" s="291"/>
      <c r="L31" s="292"/>
      <c r="M31" s="292"/>
      <c r="N31" s="292"/>
      <c r="O31" s="292"/>
      <c r="P31" s="292"/>
      <c r="Q31" s="293"/>
      <c r="R31" s="294"/>
      <c r="S31" s="295"/>
      <c r="T31" s="295"/>
      <c r="U31" s="295"/>
      <c r="V31" s="295"/>
      <c r="W31" s="295"/>
      <c r="X31" s="295"/>
      <c r="Y31" s="295"/>
      <c r="Z31" s="295"/>
      <c r="AA31" s="295"/>
      <c r="AB31" s="295"/>
      <c r="AC31" s="295"/>
      <c r="AD31" s="295"/>
      <c r="AE31" s="295"/>
      <c r="AF31" s="296"/>
    </row>
    <row r="32" spans="1:32" ht="16.5" customHeight="1">
      <c r="A32" s="288"/>
      <c r="B32" s="289"/>
      <c r="C32" s="289"/>
      <c r="D32" s="289"/>
      <c r="E32" s="289"/>
      <c r="F32" s="289"/>
      <c r="G32" s="289"/>
      <c r="H32" s="289"/>
      <c r="I32" s="289"/>
      <c r="J32" s="290"/>
      <c r="K32" s="291"/>
      <c r="L32" s="292"/>
      <c r="M32" s="292"/>
      <c r="N32" s="292"/>
      <c r="O32" s="292"/>
      <c r="P32" s="292"/>
      <c r="Q32" s="293"/>
      <c r="R32" s="294"/>
      <c r="S32" s="295"/>
      <c r="T32" s="295"/>
      <c r="U32" s="295"/>
      <c r="V32" s="295"/>
      <c r="W32" s="295"/>
      <c r="X32" s="295"/>
      <c r="Y32" s="295"/>
      <c r="Z32" s="295"/>
      <c r="AA32" s="295"/>
      <c r="AB32" s="295"/>
      <c r="AC32" s="295"/>
      <c r="AD32" s="295"/>
      <c r="AE32" s="295"/>
      <c r="AF32" s="296"/>
    </row>
    <row r="33" spans="1:32" ht="16.5" customHeight="1">
      <c r="A33" s="288"/>
      <c r="B33" s="289"/>
      <c r="C33" s="289"/>
      <c r="D33" s="289"/>
      <c r="E33" s="289"/>
      <c r="F33" s="289"/>
      <c r="G33" s="289"/>
      <c r="H33" s="289"/>
      <c r="I33" s="289"/>
      <c r="J33" s="290"/>
      <c r="K33" s="291"/>
      <c r="L33" s="292"/>
      <c r="M33" s="292"/>
      <c r="N33" s="292"/>
      <c r="O33" s="292"/>
      <c r="P33" s="292"/>
      <c r="Q33" s="293"/>
      <c r="R33" s="294"/>
      <c r="S33" s="295"/>
      <c r="T33" s="295"/>
      <c r="U33" s="295"/>
      <c r="V33" s="295"/>
      <c r="W33" s="295"/>
      <c r="X33" s="295"/>
      <c r="Y33" s="295"/>
      <c r="Z33" s="295"/>
      <c r="AA33" s="295"/>
      <c r="AB33" s="295"/>
      <c r="AC33" s="295"/>
      <c r="AD33" s="295"/>
      <c r="AE33" s="295"/>
      <c r="AF33" s="296"/>
    </row>
    <row r="34" spans="1:32" ht="16.5" customHeight="1">
      <c r="A34" s="288"/>
      <c r="B34" s="289"/>
      <c r="C34" s="289"/>
      <c r="D34" s="289"/>
      <c r="E34" s="289"/>
      <c r="F34" s="289"/>
      <c r="G34" s="289"/>
      <c r="H34" s="289"/>
      <c r="I34" s="289"/>
      <c r="J34" s="290"/>
      <c r="K34" s="291"/>
      <c r="L34" s="292"/>
      <c r="M34" s="292"/>
      <c r="N34" s="292"/>
      <c r="O34" s="292"/>
      <c r="P34" s="292"/>
      <c r="Q34" s="293"/>
      <c r="R34" s="294"/>
      <c r="S34" s="295"/>
      <c r="T34" s="295"/>
      <c r="U34" s="295"/>
      <c r="V34" s="295"/>
      <c r="W34" s="295"/>
      <c r="X34" s="295"/>
      <c r="Y34" s="295"/>
      <c r="Z34" s="295"/>
      <c r="AA34" s="295"/>
      <c r="AB34" s="295"/>
      <c r="AC34" s="295"/>
      <c r="AD34" s="295"/>
      <c r="AE34" s="295"/>
      <c r="AF34" s="296"/>
    </row>
    <row r="35" spans="1:32" ht="16.5" customHeight="1">
      <c r="A35" s="288"/>
      <c r="B35" s="289"/>
      <c r="C35" s="289"/>
      <c r="D35" s="289"/>
      <c r="E35" s="289"/>
      <c r="F35" s="289"/>
      <c r="G35" s="289"/>
      <c r="H35" s="289"/>
      <c r="I35" s="289"/>
      <c r="J35" s="290"/>
      <c r="K35" s="291"/>
      <c r="L35" s="292"/>
      <c r="M35" s="292"/>
      <c r="N35" s="292"/>
      <c r="O35" s="292"/>
      <c r="P35" s="292"/>
      <c r="Q35" s="293"/>
      <c r="R35" s="294"/>
      <c r="S35" s="295"/>
      <c r="T35" s="295"/>
      <c r="U35" s="295"/>
      <c r="V35" s="295"/>
      <c r="W35" s="295"/>
      <c r="X35" s="295"/>
      <c r="Y35" s="295"/>
      <c r="Z35" s="295"/>
      <c r="AA35" s="295"/>
      <c r="AB35" s="295"/>
      <c r="AC35" s="295"/>
      <c r="AD35" s="295"/>
      <c r="AE35" s="295"/>
      <c r="AF35" s="296"/>
    </row>
    <row r="36" spans="1:32" ht="16.5" customHeight="1">
      <c r="A36" s="288"/>
      <c r="B36" s="289"/>
      <c r="C36" s="289"/>
      <c r="D36" s="289"/>
      <c r="E36" s="289"/>
      <c r="F36" s="289"/>
      <c r="G36" s="289"/>
      <c r="H36" s="289"/>
      <c r="I36" s="289"/>
      <c r="J36" s="290"/>
      <c r="K36" s="291"/>
      <c r="L36" s="292"/>
      <c r="M36" s="292"/>
      <c r="N36" s="292"/>
      <c r="O36" s="292"/>
      <c r="P36" s="292"/>
      <c r="Q36" s="293"/>
      <c r="R36" s="294"/>
      <c r="S36" s="295"/>
      <c r="T36" s="295"/>
      <c r="U36" s="295"/>
      <c r="V36" s="295"/>
      <c r="W36" s="295"/>
      <c r="X36" s="295"/>
      <c r="Y36" s="295"/>
      <c r="Z36" s="295"/>
      <c r="AA36" s="295"/>
      <c r="AB36" s="295"/>
      <c r="AC36" s="295"/>
      <c r="AD36" s="295"/>
      <c r="AE36" s="295"/>
      <c r="AF36" s="296"/>
    </row>
    <row r="37" spans="1:32" ht="16.5" customHeight="1">
      <c r="A37" s="288"/>
      <c r="B37" s="289"/>
      <c r="C37" s="289"/>
      <c r="D37" s="289"/>
      <c r="E37" s="289"/>
      <c r="F37" s="289"/>
      <c r="G37" s="289"/>
      <c r="H37" s="289"/>
      <c r="I37" s="289"/>
      <c r="J37" s="290"/>
      <c r="K37" s="291"/>
      <c r="L37" s="292"/>
      <c r="M37" s="292"/>
      <c r="N37" s="292"/>
      <c r="O37" s="292"/>
      <c r="P37" s="292"/>
      <c r="Q37" s="293"/>
      <c r="R37" s="294"/>
      <c r="S37" s="295"/>
      <c r="T37" s="295"/>
      <c r="U37" s="295"/>
      <c r="V37" s="295"/>
      <c r="W37" s="295"/>
      <c r="X37" s="295"/>
      <c r="Y37" s="295"/>
      <c r="Z37" s="295"/>
      <c r="AA37" s="295"/>
      <c r="AB37" s="295"/>
      <c r="AC37" s="295"/>
      <c r="AD37" s="295"/>
      <c r="AE37" s="295"/>
      <c r="AF37" s="296"/>
    </row>
    <row r="38" spans="1:32" ht="16.5" customHeight="1">
      <c r="A38" s="288"/>
      <c r="B38" s="289"/>
      <c r="C38" s="289"/>
      <c r="D38" s="289"/>
      <c r="E38" s="289"/>
      <c r="F38" s="289"/>
      <c r="G38" s="289"/>
      <c r="H38" s="289"/>
      <c r="I38" s="289"/>
      <c r="J38" s="290"/>
      <c r="K38" s="291"/>
      <c r="L38" s="292"/>
      <c r="M38" s="292"/>
      <c r="N38" s="292"/>
      <c r="O38" s="292"/>
      <c r="P38" s="292"/>
      <c r="Q38" s="293"/>
      <c r="R38" s="294"/>
      <c r="S38" s="295"/>
      <c r="T38" s="295"/>
      <c r="U38" s="295"/>
      <c r="V38" s="295"/>
      <c r="W38" s="295"/>
      <c r="X38" s="295"/>
      <c r="Y38" s="295"/>
      <c r="Z38" s="295"/>
      <c r="AA38" s="295"/>
      <c r="AB38" s="295"/>
      <c r="AC38" s="295"/>
      <c r="AD38" s="295"/>
      <c r="AE38" s="295"/>
      <c r="AF38" s="296"/>
    </row>
    <row r="39" spans="1:32" ht="16.5" customHeight="1">
      <c r="A39" s="288"/>
      <c r="B39" s="289"/>
      <c r="C39" s="289"/>
      <c r="D39" s="289"/>
      <c r="E39" s="289"/>
      <c r="F39" s="289"/>
      <c r="G39" s="289"/>
      <c r="H39" s="289"/>
      <c r="I39" s="289"/>
      <c r="J39" s="290"/>
      <c r="K39" s="291"/>
      <c r="L39" s="292"/>
      <c r="M39" s="292"/>
      <c r="N39" s="292"/>
      <c r="O39" s="292"/>
      <c r="P39" s="292"/>
      <c r="Q39" s="293"/>
      <c r="R39" s="294"/>
      <c r="S39" s="295"/>
      <c r="T39" s="295"/>
      <c r="U39" s="295"/>
      <c r="V39" s="295"/>
      <c r="W39" s="295"/>
      <c r="X39" s="295"/>
      <c r="Y39" s="295"/>
      <c r="Z39" s="295"/>
      <c r="AA39" s="295"/>
      <c r="AB39" s="295"/>
      <c r="AC39" s="295"/>
      <c r="AD39" s="295"/>
      <c r="AE39" s="295"/>
      <c r="AF39" s="296"/>
    </row>
    <row r="40" spans="1:32" ht="16.5" customHeight="1">
      <c r="A40" s="288"/>
      <c r="B40" s="289"/>
      <c r="C40" s="289"/>
      <c r="D40" s="289"/>
      <c r="E40" s="289"/>
      <c r="F40" s="289"/>
      <c r="G40" s="289"/>
      <c r="H40" s="289"/>
      <c r="I40" s="289"/>
      <c r="J40" s="290"/>
      <c r="K40" s="291"/>
      <c r="L40" s="292"/>
      <c r="M40" s="292"/>
      <c r="N40" s="292"/>
      <c r="O40" s="292"/>
      <c r="P40" s="292"/>
      <c r="Q40" s="293"/>
      <c r="R40" s="294"/>
      <c r="S40" s="295"/>
      <c r="T40" s="295"/>
      <c r="U40" s="295"/>
      <c r="V40" s="295"/>
      <c r="W40" s="295"/>
      <c r="X40" s="295"/>
      <c r="Y40" s="295"/>
      <c r="Z40" s="295"/>
      <c r="AA40" s="295"/>
      <c r="AB40" s="295"/>
      <c r="AC40" s="295"/>
      <c r="AD40" s="295"/>
      <c r="AE40" s="295"/>
      <c r="AF40" s="296"/>
    </row>
    <row r="41" spans="1:32" ht="16.5" customHeight="1">
      <c r="A41" s="267" t="s">
        <v>4</v>
      </c>
      <c r="B41" s="268"/>
      <c r="C41" s="268"/>
      <c r="D41" s="268"/>
      <c r="E41" s="268"/>
      <c r="F41" s="268"/>
      <c r="G41" s="268"/>
      <c r="H41" s="268"/>
      <c r="I41" s="268"/>
      <c r="J41" s="269"/>
      <c r="K41" s="315">
        <f>SUM(K19:Q40)</f>
        <v>0</v>
      </c>
      <c r="L41" s="316"/>
      <c r="M41" s="316"/>
      <c r="N41" s="316"/>
      <c r="O41" s="316"/>
      <c r="P41" s="316"/>
      <c r="Q41" s="317"/>
      <c r="R41" s="285"/>
      <c r="S41" s="286"/>
      <c r="T41" s="286"/>
      <c r="U41" s="286"/>
      <c r="V41" s="286"/>
      <c r="W41" s="286"/>
      <c r="X41" s="286"/>
      <c r="Y41" s="286"/>
      <c r="Z41" s="286"/>
      <c r="AA41" s="286"/>
      <c r="AB41" s="286"/>
      <c r="AC41" s="286"/>
      <c r="AD41" s="286"/>
      <c r="AE41" s="286"/>
      <c r="AF41" s="287"/>
    </row>
    <row r="42" spans="1:32" ht="16.5" customHeight="1">
      <c r="A42" s="297" t="s">
        <v>194</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9"/>
    </row>
    <row r="43" spans="1:32" ht="16.5" customHeight="1">
      <c r="A43" s="4" t="s">
        <v>5</v>
      </c>
      <c r="B43" s="5"/>
      <c r="C43" s="5"/>
      <c r="D43" s="5"/>
      <c r="E43" s="5"/>
      <c r="F43" s="5"/>
      <c r="G43" s="5"/>
      <c r="H43" s="5"/>
      <c r="I43" s="6"/>
      <c r="J43" s="4" t="s">
        <v>6</v>
      </c>
      <c r="K43" s="5"/>
      <c r="L43" s="5"/>
      <c r="M43" s="5"/>
      <c r="N43" s="5"/>
      <c r="O43" s="5"/>
      <c r="P43" s="6"/>
      <c r="Q43" s="4" t="s">
        <v>7</v>
      </c>
      <c r="R43" s="6"/>
      <c r="S43" s="4" t="s">
        <v>8</v>
      </c>
      <c r="T43" s="5"/>
      <c r="U43" s="5"/>
      <c r="V43" s="6"/>
      <c r="W43" s="137" t="s">
        <v>2</v>
      </c>
      <c r="X43" s="138"/>
      <c r="Y43" s="138"/>
      <c r="Z43" s="139"/>
      <c r="AA43" s="4" t="s">
        <v>195</v>
      </c>
      <c r="AB43" s="5"/>
      <c r="AC43" s="5"/>
      <c r="AD43" s="5"/>
      <c r="AE43" s="5"/>
      <c r="AF43" s="6"/>
    </row>
    <row r="44" spans="1:32" ht="16.5" customHeight="1">
      <c r="A44" s="300"/>
      <c r="B44" s="301"/>
      <c r="C44" s="301"/>
      <c r="D44" s="301"/>
      <c r="E44" s="301"/>
      <c r="F44" s="301"/>
      <c r="G44" s="301"/>
      <c r="H44" s="301"/>
      <c r="I44" s="301"/>
      <c r="J44" s="302"/>
      <c r="K44" s="303"/>
      <c r="L44" s="303"/>
      <c r="M44" s="303"/>
      <c r="N44" s="303"/>
      <c r="O44" s="303"/>
      <c r="P44" s="303"/>
      <c r="Q44" s="304"/>
      <c r="R44" s="305"/>
      <c r="S44" s="306"/>
      <c r="T44" s="307"/>
      <c r="U44" s="307"/>
      <c r="V44" s="308"/>
      <c r="W44" s="309">
        <f t="shared" ref="W44:W50" si="0">Q44*S44</f>
        <v>0</v>
      </c>
      <c r="X44" s="310"/>
      <c r="Y44" s="310"/>
      <c r="Z44" s="311"/>
      <c r="AA44" s="312"/>
      <c r="AB44" s="313"/>
      <c r="AC44" s="313"/>
      <c r="AD44" s="313"/>
      <c r="AE44" s="313"/>
      <c r="AF44" s="314"/>
    </row>
    <row r="45" spans="1:32" ht="16.5" customHeight="1">
      <c r="A45" s="318"/>
      <c r="B45" s="319"/>
      <c r="C45" s="319"/>
      <c r="D45" s="319"/>
      <c r="E45" s="319"/>
      <c r="F45" s="319"/>
      <c r="G45" s="319"/>
      <c r="H45" s="319"/>
      <c r="I45" s="319"/>
      <c r="J45" s="320"/>
      <c r="K45" s="321"/>
      <c r="L45" s="321"/>
      <c r="M45" s="321"/>
      <c r="N45" s="321"/>
      <c r="O45" s="321"/>
      <c r="P45" s="321"/>
      <c r="Q45" s="322"/>
      <c r="R45" s="323"/>
      <c r="S45" s="324"/>
      <c r="T45" s="325"/>
      <c r="U45" s="325"/>
      <c r="V45" s="326"/>
      <c r="W45" s="309">
        <f t="shared" si="0"/>
        <v>0</v>
      </c>
      <c r="X45" s="310"/>
      <c r="Y45" s="310"/>
      <c r="Z45" s="311"/>
      <c r="AA45" s="327"/>
      <c r="AB45" s="328"/>
      <c r="AC45" s="328"/>
      <c r="AD45" s="328"/>
      <c r="AE45" s="328"/>
      <c r="AF45" s="329"/>
    </row>
    <row r="46" spans="1:32" ht="16.5" customHeight="1">
      <c r="A46" s="318"/>
      <c r="B46" s="319"/>
      <c r="C46" s="319"/>
      <c r="D46" s="319"/>
      <c r="E46" s="319"/>
      <c r="F46" s="319"/>
      <c r="G46" s="319"/>
      <c r="H46" s="319"/>
      <c r="I46" s="319"/>
      <c r="J46" s="320"/>
      <c r="K46" s="321"/>
      <c r="L46" s="321"/>
      <c r="M46" s="321"/>
      <c r="N46" s="321"/>
      <c r="O46" s="321"/>
      <c r="P46" s="321"/>
      <c r="Q46" s="322"/>
      <c r="R46" s="323"/>
      <c r="S46" s="324"/>
      <c r="T46" s="325"/>
      <c r="U46" s="325"/>
      <c r="V46" s="326"/>
      <c r="W46" s="309">
        <f t="shared" si="0"/>
        <v>0</v>
      </c>
      <c r="X46" s="310"/>
      <c r="Y46" s="310"/>
      <c r="Z46" s="311"/>
      <c r="AA46" s="327"/>
      <c r="AB46" s="328"/>
      <c r="AC46" s="328"/>
      <c r="AD46" s="328"/>
      <c r="AE46" s="328"/>
      <c r="AF46" s="329"/>
    </row>
    <row r="47" spans="1:32" ht="16.5" customHeight="1">
      <c r="A47" s="318"/>
      <c r="B47" s="319"/>
      <c r="C47" s="319"/>
      <c r="D47" s="319"/>
      <c r="E47" s="319"/>
      <c r="F47" s="319"/>
      <c r="G47" s="319"/>
      <c r="H47" s="319"/>
      <c r="I47" s="319"/>
      <c r="J47" s="320"/>
      <c r="K47" s="321"/>
      <c r="L47" s="321"/>
      <c r="M47" s="321"/>
      <c r="N47" s="321"/>
      <c r="O47" s="321"/>
      <c r="P47" s="321"/>
      <c r="Q47" s="322"/>
      <c r="R47" s="323"/>
      <c r="S47" s="324"/>
      <c r="T47" s="325"/>
      <c r="U47" s="325"/>
      <c r="V47" s="326"/>
      <c r="W47" s="309">
        <f t="shared" si="0"/>
        <v>0</v>
      </c>
      <c r="X47" s="310"/>
      <c r="Y47" s="310"/>
      <c r="Z47" s="311"/>
      <c r="AA47" s="327"/>
      <c r="AB47" s="328"/>
      <c r="AC47" s="328"/>
      <c r="AD47" s="328"/>
      <c r="AE47" s="328"/>
      <c r="AF47" s="329"/>
    </row>
    <row r="48" spans="1:32" ht="16.5" customHeight="1">
      <c r="A48" s="330"/>
      <c r="B48" s="331"/>
      <c r="C48" s="331"/>
      <c r="D48" s="331"/>
      <c r="E48" s="331"/>
      <c r="F48" s="331"/>
      <c r="G48" s="331"/>
      <c r="H48" s="331"/>
      <c r="I48" s="331"/>
      <c r="J48" s="320"/>
      <c r="K48" s="321"/>
      <c r="L48" s="321"/>
      <c r="M48" s="321"/>
      <c r="N48" s="321"/>
      <c r="O48" s="321"/>
      <c r="P48" s="321"/>
      <c r="Q48" s="322"/>
      <c r="R48" s="323"/>
      <c r="S48" s="324"/>
      <c r="T48" s="325"/>
      <c r="U48" s="325"/>
      <c r="V48" s="326"/>
      <c r="W48" s="309">
        <f t="shared" si="0"/>
        <v>0</v>
      </c>
      <c r="X48" s="310"/>
      <c r="Y48" s="310"/>
      <c r="Z48" s="311"/>
      <c r="AA48" s="327"/>
      <c r="AB48" s="328"/>
      <c r="AC48" s="328"/>
      <c r="AD48" s="328"/>
      <c r="AE48" s="328"/>
      <c r="AF48" s="329"/>
    </row>
    <row r="49" spans="1:32" ht="16.5" customHeight="1">
      <c r="A49" s="342"/>
      <c r="B49" s="342"/>
      <c r="C49" s="342"/>
      <c r="D49" s="342"/>
      <c r="E49" s="342"/>
      <c r="F49" s="342"/>
      <c r="G49" s="342"/>
      <c r="H49" s="342"/>
      <c r="I49" s="343"/>
      <c r="J49" s="320"/>
      <c r="K49" s="321"/>
      <c r="L49" s="321"/>
      <c r="M49" s="321"/>
      <c r="N49" s="321"/>
      <c r="O49" s="321"/>
      <c r="P49" s="321"/>
      <c r="Q49" s="322"/>
      <c r="R49" s="323"/>
      <c r="S49" s="324"/>
      <c r="T49" s="325"/>
      <c r="U49" s="325"/>
      <c r="V49" s="326"/>
      <c r="W49" s="309">
        <f t="shared" si="0"/>
        <v>0</v>
      </c>
      <c r="X49" s="310"/>
      <c r="Y49" s="310"/>
      <c r="Z49" s="311"/>
      <c r="AA49" s="327"/>
      <c r="AB49" s="328"/>
      <c r="AC49" s="328"/>
      <c r="AD49" s="328"/>
      <c r="AE49" s="328"/>
      <c r="AF49" s="329"/>
    </row>
    <row r="50" spans="1:32" ht="16.5" customHeight="1">
      <c r="A50" s="318"/>
      <c r="B50" s="319"/>
      <c r="C50" s="319"/>
      <c r="D50" s="319"/>
      <c r="E50" s="319"/>
      <c r="F50" s="319"/>
      <c r="G50" s="319"/>
      <c r="H50" s="319"/>
      <c r="I50" s="319"/>
      <c r="J50" s="332"/>
      <c r="K50" s="333"/>
      <c r="L50" s="333"/>
      <c r="M50" s="333"/>
      <c r="N50" s="333"/>
      <c r="O50" s="333"/>
      <c r="P50" s="333"/>
      <c r="Q50" s="334"/>
      <c r="R50" s="335"/>
      <c r="S50" s="336"/>
      <c r="T50" s="337"/>
      <c r="U50" s="337"/>
      <c r="V50" s="338"/>
      <c r="W50" s="309">
        <f t="shared" si="0"/>
        <v>0</v>
      </c>
      <c r="X50" s="310"/>
      <c r="Y50" s="310"/>
      <c r="Z50" s="311"/>
      <c r="AA50" s="339"/>
      <c r="AB50" s="340"/>
      <c r="AC50" s="340"/>
      <c r="AD50" s="340"/>
      <c r="AE50" s="340"/>
      <c r="AF50" s="341"/>
    </row>
    <row r="51" spans="1:32" ht="16.5" customHeight="1">
      <c r="A51" s="54" t="s">
        <v>196</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1:32" ht="16.5" customHeight="1">
      <c r="A52" s="2" t="s">
        <v>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15"/>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130" t="s">
        <v>202</v>
      </c>
    </row>
    <row r="2" spans="1:32" ht="16.5" customHeight="1" thickBot="1">
      <c r="B2" s="131" t="s">
        <v>76</v>
      </c>
    </row>
    <row r="3" spans="1:32" s="134" customFormat="1" ht="16.5" customHeight="1" thickBot="1">
      <c r="A3" s="132" t="s">
        <v>180</v>
      </c>
      <c r="B3" s="132"/>
      <c r="C3" s="132"/>
      <c r="D3" s="132"/>
      <c r="E3" s="132"/>
      <c r="F3" s="132"/>
      <c r="G3" s="133"/>
      <c r="H3" s="133"/>
      <c r="I3" s="132"/>
      <c r="J3" s="132"/>
      <c r="K3" s="132"/>
      <c r="L3" s="132"/>
      <c r="M3" s="132"/>
      <c r="N3" s="132"/>
      <c r="O3" s="132"/>
      <c r="P3" s="132"/>
      <c r="Q3" s="132"/>
      <c r="R3" s="132"/>
      <c r="S3" s="228" t="s">
        <v>181</v>
      </c>
      <c r="T3" s="229"/>
      <c r="U3" s="229"/>
      <c r="V3" s="229"/>
      <c r="W3" s="229"/>
      <c r="X3" s="229"/>
      <c r="Y3" s="230"/>
      <c r="Z3" s="231" t="str">
        <f>IF('別紙1-1-①'!E6=0,"",'別紙1-1-①'!E6)</f>
        <v/>
      </c>
      <c r="AA3" s="232"/>
      <c r="AB3" s="232"/>
      <c r="AC3" s="232"/>
      <c r="AD3" s="232"/>
      <c r="AE3" s="232"/>
      <c r="AF3" s="233"/>
    </row>
    <row r="4" spans="1:32" ht="16.5" customHeight="1">
      <c r="A4" s="2"/>
      <c r="B4" s="3"/>
      <c r="C4" s="3"/>
      <c r="D4" s="3"/>
      <c r="E4" s="3"/>
      <c r="F4" s="3"/>
      <c r="G4" s="3"/>
      <c r="H4" s="7"/>
      <c r="I4" s="52"/>
      <c r="J4" s="95"/>
      <c r="K4" s="95"/>
      <c r="L4" s="95"/>
      <c r="M4" s="95"/>
      <c r="N4" s="95"/>
      <c r="O4" s="95"/>
      <c r="P4" s="95"/>
      <c r="Q4" s="95"/>
      <c r="R4" s="95"/>
      <c r="S4" s="95"/>
      <c r="T4" s="95"/>
      <c r="U4" s="95"/>
      <c r="V4" s="95"/>
      <c r="W4" s="95"/>
      <c r="X4" s="95"/>
      <c r="Y4" s="53"/>
      <c r="Z4" s="53"/>
      <c r="AA4" s="53"/>
      <c r="AB4" s="53"/>
      <c r="AC4" s="53"/>
      <c r="AD4" s="53"/>
      <c r="AE4" s="53"/>
      <c r="AF4" s="59" t="s">
        <v>200</v>
      </c>
    </row>
    <row r="5" spans="1:32" ht="16.5" customHeight="1">
      <c r="A5" s="234" t="s">
        <v>182</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row>
    <row r="6" spans="1:32" ht="16.5" customHeight="1">
      <c r="A6" s="235" t="s">
        <v>183</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row>
    <row r="7" spans="1:32" ht="16.5" customHeight="1">
      <c r="A7" s="236" t="s">
        <v>184</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s="136" customFormat="1" ht="16.5" customHeight="1">
      <c r="A8" s="135" t="s">
        <v>185</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row>
    <row r="9" spans="1:32" ht="16.5" customHeight="1">
      <c r="A9" s="237" t="s">
        <v>0</v>
      </c>
      <c r="B9" s="238"/>
      <c r="C9" s="238"/>
      <c r="D9" s="238"/>
      <c r="E9" s="238"/>
      <c r="F9" s="238"/>
      <c r="G9" s="239"/>
      <c r="H9" s="237" t="s">
        <v>10</v>
      </c>
      <c r="I9" s="238"/>
      <c r="J9" s="238"/>
      <c r="K9" s="238"/>
      <c r="L9" s="238"/>
      <c r="M9" s="239"/>
      <c r="N9" s="246" t="s">
        <v>186</v>
      </c>
      <c r="O9" s="247"/>
      <c r="P9" s="247"/>
      <c r="Q9" s="247"/>
      <c r="R9" s="247"/>
      <c r="S9" s="247"/>
      <c r="T9" s="248"/>
      <c r="U9" s="246" t="s">
        <v>187</v>
      </c>
      <c r="V9" s="247"/>
      <c r="W9" s="247"/>
      <c r="X9" s="247"/>
      <c r="Y9" s="247"/>
      <c r="Z9" s="248"/>
      <c r="AA9" s="237" t="s">
        <v>115</v>
      </c>
      <c r="AB9" s="238"/>
      <c r="AC9" s="238"/>
      <c r="AD9" s="238"/>
      <c r="AE9" s="238"/>
      <c r="AF9" s="239"/>
    </row>
    <row r="10" spans="1:32" ht="16.5" customHeight="1">
      <c r="A10" s="240"/>
      <c r="B10" s="241"/>
      <c r="C10" s="241"/>
      <c r="D10" s="241"/>
      <c r="E10" s="241"/>
      <c r="F10" s="241"/>
      <c r="G10" s="242"/>
      <c r="H10" s="240"/>
      <c r="I10" s="241"/>
      <c r="J10" s="241"/>
      <c r="K10" s="241"/>
      <c r="L10" s="241"/>
      <c r="M10" s="242"/>
      <c r="N10" s="249"/>
      <c r="O10" s="250"/>
      <c r="P10" s="250"/>
      <c r="Q10" s="250"/>
      <c r="R10" s="250"/>
      <c r="S10" s="250"/>
      <c r="T10" s="251"/>
      <c r="U10" s="249"/>
      <c r="V10" s="250"/>
      <c r="W10" s="250"/>
      <c r="X10" s="250"/>
      <c r="Y10" s="250"/>
      <c r="Z10" s="251"/>
      <c r="AA10" s="240"/>
      <c r="AB10" s="241"/>
      <c r="AC10" s="241"/>
      <c r="AD10" s="241"/>
      <c r="AE10" s="241"/>
      <c r="AF10" s="242"/>
    </row>
    <row r="11" spans="1:32" ht="16.5" customHeight="1">
      <c r="A11" s="243"/>
      <c r="B11" s="244"/>
      <c r="C11" s="244"/>
      <c r="D11" s="244"/>
      <c r="E11" s="244"/>
      <c r="F11" s="244"/>
      <c r="G11" s="245"/>
      <c r="H11" s="243"/>
      <c r="I11" s="244"/>
      <c r="J11" s="244"/>
      <c r="K11" s="244"/>
      <c r="L11" s="244"/>
      <c r="M11" s="245"/>
      <c r="N11" s="252"/>
      <c r="O11" s="253"/>
      <c r="P11" s="253"/>
      <c r="Q11" s="253"/>
      <c r="R11" s="253"/>
      <c r="S11" s="253"/>
      <c r="T11" s="254"/>
      <c r="U11" s="252"/>
      <c r="V11" s="253"/>
      <c r="W11" s="253"/>
      <c r="X11" s="253"/>
      <c r="Y11" s="253"/>
      <c r="Z11" s="254"/>
      <c r="AA11" s="243"/>
      <c r="AB11" s="244"/>
      <c r="AC11" s="244"/>
      <c r="AD11" s="244"/>
      <c r="AE11" s="244"/>
      <c r="AF11" s="245"/>
    </row>
    <row r="12" spans="1:32" ht="16.5" customHeight="1">
      <c r="A12" s="255"/>
      <c r="B12" s="256"/>
      <c r="C12" s="256"/>
      <c r="D12" s="256"/>
      <c r="E12" s="256"/>
      <c r="F12" s="256"/>
      <c r="G12" s="257"/>
      <c r="H12" s="255"/>
      <c r="I12" s="256"/>
      <c r="J12" s="256"/>
      <c r="K12" s="256"/>
      <c r="L12" s="256"/>
      <c r="M12" s="257"/>
      <c r="N12" s="258">
        <f>A12-H12</f>
        <v>0</v>
      </c>
      <c r="O12" s="259"/>
      <c r="P12" s="259"/>
      <c r="Q12" s="259"/>
      <c r="R12" s="259"/>
      <c r="S12" s="259"/>
      <c r="T12" s="260"/>
      <c r="U12" s="258">
        <f>K41</f>
        <v>0</v>
      </c>
      <c r="V12" s="259"/>
      <c r="W12" s="259"/>
      <c r="X12" s="259"/>
      <c r="Y12" s="259"/>
      <c r="Z12" s="260"/>
      <c r="AA12" s="261"/>
      <c r="AB12" s="262"/>
      <c r="AC12" s="262"/>
      <c r="AD12" s="262"/>
      <c r="AE12" s="262"/>
      <c r="AF12" s="263"/>
    </row>
    <row r="13" spans="1:32" ht="16.5" customHeight="1">
      <c r="A13" s="246" t="s">
        <v>188</v>
      </c>
      <c r="B13" s="238"/>
      <c r="C13" s="238"/>
      <c r="D13" s="238"/>
      <c r="E13" s="238"/>
      <c r="F13" s="238"/>
      <c r="G13" s="239"/>
      <c r="H13" s="246" t="s">
        <v>189</v>
      </c>
      <c r="I13" s="238"/>
      <c r="J13" s="238"/>
      <c r="K13" s="238"/>
      <c r="L13" s="238"/>
      <c r="M13" s="239"/>
      <c r="N13" s="246" t="s">
        <v>190</v>
      </c>
      <c r="O13" s="247"/>
      <c r="P13" s="247"/>
      <c r="Q13" s="247"/>
      <c r="R13" s="247"/>
      <c r="S13" s="247"/>
      <c r="T13" s="248"/>
      <c r="U13" s="246" t="s">
        <v>198</v>
      </c>
      <c r="V13" s="247"/>
      <c r="W13" s="247"/>
      <c r="X13" s="247"/>
      <c r="Y13" s="247"/>
      <c r="Z13" s="248"/>
      <c r="AA13" s="246" t="s">
        <v>192</v>
      </c>
      <c r="AB13" s="238"/>
      <c r="AC13" s="238"/>
      <c r="AD13" s="238"/>
      <c r="AE13" s="238"/>
      <c r="AF13" s="239"/>
    </row>
    <row r="14" spans="1:32" ht="16.5" customHeight="1">
      <c r="A14" s="240"/>
      <c r="B14" s="241"/>
      <c r="C14" s="241"/>
      <c r="D14" s="241"/>
      <c r="E14" s="241"/>
      <c r="F14" s="241"/>
      <c r="G14" s="242"/>
      <c r="H14" s="240"/>
      <c r="I14" s="241"/>
      <c r="J14" s="241"/>
      <c r="K14" s="241"/>
      <c r="L14" s="241"/>
      <c r="M14" s="242"/>
      <c r="N14" s="249"/>
      <c r="O14" s="250"/>
      <c r="P14" s="250"/>
      <c r="Q14" s="250"/>
      <c r="R14" s="250"/>
      <c r="S14" s="250"/>
      <c r="T14" s="251"/>
      <c r="U14" s="249"/>
      <c r="V14" s="250"/>
      <c r="W14" s="250"/>
      <c r="X14" s="250"/>
      <c r="Y14" s="250"/>
      <c r="Z14" s="251"/>
      <c r="AA14" s="240"/>
      <c r="AB14" s="241"/>
      <c r="AC14" s="241"/>
      <c r="AD14" s="241"/>
      <c r="AE14" s="241"/>
      <c r="AF14" s="242"/>
    </row>
    <row r="15" spans="1:32" ht="16.5" customHeight="1">
      <c r="A15" s="243"/>
      <c r="B15" s="244"/>
      <c r="C15" s="244"/>
      <c r="D15" s="244"/>
      <c r="E15" s="244"/>
      <c r="F15" s="244"/>
      <c r="G15" s="245"/>
      <c r="H15" s="243"/>
      <c r="I15" s="244"/>
      <c r="J15" s="244"/>
      <c r="K15" s="244"/>
      <c r="L15" s="244"/>
      <c r="M15" s="245"/>
      <c r="N15" s="252"/>
      <c r="O15" s="253"/>
      <c r="P15" s="253"/>
      <c r="Q15" s="253"/>
      <c r="R15" s="253"/>
      <c r="S15" s="253"/>
      <c r="T15" s="254"/>
      <c r="U15" s="252"/>
      <c r="V15" s="253"/>
      <c r="W15" s="253"/>
      <c r="X15" s="253"/>
      <c r="Y15" s="253"/>
      <c r="Z15" s="254"/>
      <c r="AA15" s="243"/>
      <c r="AB15" s="244"/>
      <c r="AC15" s="244"/>
      <c r="AD15" s="244"/>
      <c r="AE15" s="244"/>
      <c r="AF15" s="245"/>
    </row>
    <row r="16" spans="1:32" ht="16.5" customHeight="1">
      <c r="A16" s="279">
        <f>IF(U12&gt;AA12,AA12,U12)</f>
        <v>0</v>
      </c>
      <c r="B16" s="280"/>
      <c r="C16" s="280"/>
      <c r="D16" s="280"/>
      <c r="E16" s="280"/>
      <c r="F16" s="280"/>
      <c r="G16" s="281"/>
      <c r="H16" s="279">
        <f>IF(A16&gt;N12,N12,A16)</f>
        <v>0</v>
      </c>
      <c r="I16" s="280"/>
      <c r="J16" s="280"/>
      <c r="K16" s="280"/>
      <c r="L16" s="280"/>
      <c r="M16" s="281"/>
      <c r="N16" s="258">
        <f>ROUNDDOWN(H16/2,-3)</f>
        <v>0</v>
      </c>
      <c r="O16" s="259"/>
      <c r="P16" s="259"/>
      <c r="Q16" s="259"/>
      <c r="R16" s="259"/>
      <c r="S16" s="259"/>
      <c r="T16" s="260"/>
      <c r="U16" s="261"/>
      <c r="V16" s="262"/>
      <c r="W16" s="262"/>
      <c r="X16" s="262"/>
      <c r="Y16" s="262"/>
      <c r="Z16" s="263"/>
      <c r="AA16" s="282" t="str">
        <f>IF(N16=0,"",U16-N16)</f>
        <v/>
      </c>
      <c r="AB16" s="283"/>
      <c r="AC16" s="283"/>
      <c r="AD16" s="283"/>
      <c r="AE16" s="283"/>
      <c r="AF16" s="284"/>
    </row>
    <row r="17" spans="1:32" ht="16.5" customHeight="1">
      <c r="A17" s="285" t="s">
        <v>193</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7"/>
    </row>
    <row r="18" spans="1:32" ht="16.5" customHeight="1">
      <c r="A18" s="264" t="s">
        <v>1</v>
      </c>
      <c r="B18" s="265"/>
      <c r="C18" s="265"/>
      <c r="D18" s="265"/>
      <c r="E18" s="265"/>
      <c r="F18" s="265"/>
      <c r="G18" s="265"/>
      <c r="H18" s="265"/>
      <c r="I18" s="265"/>
      <c r="J18" s="266"/>
      <c r="K18" s="267" t="s">
        <v>2</v>
      </c>
      <c r="L18" s="268"/>
      <c r="M18" s="268"/>
      <c r="N18" s="268"/>
      <c r="O18" s="268"/>
      <c r="P18" s="268"/>
      <c r="Q18" s="269"/>
      <c r="R18" s="267" t="s">
        <v>3</v>
      </c>
      <c r="S18" s="268"/>
      <c r="T18" s="268"/>
      <c r="U18" s="268"/>
      <c r="V18" s="268"/>
      <c r="W18" s="268"/>
      <c r="X18" s="268"/>
      <c r="Y18" s="268"/>
      <c r="Z18" s="268"/>
      <c r="AA18" s="268"/>
      <c r="AB18" s="268"/>
      <c r="AC18" s="268"/>
      <c r="AD18" s="268"/>
      <c r="AE18" s="268"/>
      <c r="AF18" s="269"/>
    </row>
    <row r="19" spans="1:32" ht="16.5" customHeight="1">
      <c r="A19" s="270"/>
      <c r="B19" s="271"/>
      <c r="C19" s="271"/>
      <c r="D19" s="271"/>
      <c r="E19" s="271"/>
      <c r="F19" s="271"/>
      <c r="G19" s="271"/>
      <c r="H19" s="271"/>
      <c r="I19" s="271"/>
      <c r="J19" s="272"/>
      <c r="K19" s="273"/>
      <c r="L19" s="274"/>
      <c r="M19" s="274"/>
      <c r="N19" s="274"/>
      <c r="O19" s="274"/>
      <c r="P19" s="274"/>
      <c r="Q19" s="275"/>
      <c r="R19" s="276"/>
      <c r="S19" s="277"/>
      <c r="T19" s="277"/>
      <c r="U19" s="277"/>
      <c r="V19" s="277"/>
      <c r="W19" s="277"/>
      <c r="X19" s="277"/>
      <c r="Y19" s="277"/>
      <c r="Z19" s="277"/>
      <c r="AA19" s="277"/>
      <c r="AB19" s="277"/>
      <c r="AC19" s="277"/>
      <c r="AD19" s="277"/>
      <c r="AE19" s="277"/>
      <c r="AF19" s="278"/>
    </row>
    <row r="20" spans="1:32" ht="16.5" customHeight="1">
      <c r="A20" s="288"/>
      <c r="B20" s="289"/>
      <c r="C20" s="289"/>
      <c r="D20" s="289"/>
      <c r="E20" s="289"/>
      <c r="F20" s="289"/>
      <c r="G20" s="289"/>
      <c r="H20" s="289"/>
      <c r="I20" s="289"/>
      <c r="J20" s="290"/>
      <c r="K20" s="291"/>
      <c r="L20" s="292"/>
      <c r="M20" s="292"/>
      <c r="N20" s="292"/>
      <c r="O20" s="292"/>
      <c r="P20" s="292"/>
      <c r="Q20" s="293"/>
      <c r="R20" s="294"/>
      <c r="S20" s="295"/>
      <c r="T20" s="295"/>
      <c r="U20" s="295"/>
      <c r="V20" s="295"/>
      <c r="W20" s="295"/>
      <c r="X20" s="295"/>
      <c r="Y20" s="295"/>
      <c r="Z20" s="295"/>
      <c r="AA20" s="295"/>
      <c r="AB20" s="295"/>
      <c r="AC20" s="295"/>
      <c r="AD20" s="295"/>
      <c r="AE20" s="295"/>
      <c r="AF20" s="296"/>
    </row>
    <row r="21" spans="1:32" ht="16.5" customHeight="1">
      <c r="A21" s="288"/>
      <c r="B21" s="289"/>
      <c r="C21" s="289"/>
      <c r="D21" s="289"/>
      <c r="E21" s="289"/>
      <c r="F21" s="289"/>
      <c r="G21" s="289"/>
      <c r="H21" s="289"/>
      <c r="I21" s="289"/>
      <c r="J21" s="290"/>
      <c r="K21" s="291"/>
      <c r="L21" s="292"/>
      <c r="M21" s="292"/>
      <c r="N21" s="292"/>
      <c r="O21" s="292"/>
      <c r="P21" s="292"/>
      <c r="Q21" s="293"/>
      <c r="R21" s="294"/>
      <c r="S21" s="295"/>
      <c r="T21" s="295"/>
      <c r="U21" s="295"/>
      <c r="V21" s="295"/>
      <c r="W21" s="295"/>
      <c r="X21" s="295"/>
      <c r="Y21" s="295"/>
      <c r="Z21" s="295"/>
      <c r="AA21" s="295"/>
      <c r="AB21" s="295"/>
      <c r="AC21" s="295"/>
      <c r="AD21" s="295"/>
      <c r="AE21" s="295"/>
      <c r="AF21" s="296"/>
    </row>
    <row r="22" spans="1:32" ht="16.5" customHeight="1">
      <c r="A22" s="288"/>
      <c r="B22" s="289"/>
      <c r="C22" s="289"/>
      <c r="D22" s="289"/>
      <c r="E22" s="289"/>
      <c r="F22" s="289"/>
      <c r="G22" s="289"/>
      <c r="H22" s="289"/>
      <c r="I22" s="289"/>
      <c r="J22" s="290"/>
      <c r="K22" s="291"/>
      <c r="L22" s="292"/>
      <c r="M22" s="292"/>
      <c r="N22" s="292"/>
      <c r="O22" s="292"/>
      <c r="P22" s="292"/>
      <c r="Q22" s="293"/>
      <c r="R22" s="294"/>
      <c r="S22" s="295"/>
      <c r="T22" s="295"/>
      <c r="U22" s="295"/>
      <c r="V22" s="295"/>
      <c r="W22" s="295"/>
      <c r="X22" s="295"/>
      <c r="Y22" s="295"/>
      <c r="Z22" s="295"/>
      <c r="AA22" s="295"/>
      <c r="AB22" s="295"/>
      <c r="AC22" s="295"/>
      <c r="AD22" s="295"/>
      <c r="AE22" s="295"/>
      <c r="AF22" s="296"/>
    </row>
    <row r="23" spans="1:32" ht="16.5" customHeight="1">
      <c r="A23" s="288"/>
      <c r="B23" s="289"/>
      <c r="C23" s="289"/>
      <c r="D23" s="289"/>
      <c r="E23" s="289"/>
      <c r="F23" s="289"/>
      <c r="G23" s="289"/>
      <c r="H23" s="289"/>
      <c r="I23" s="289"/>
      <c r="J23" s="290"/>
      <c r="K23" s="291"/>
      <c r="L23" s="292"/>
      <c r="M23" s="292"/>
      <c r="N23" s="292"/>
      <c r="O23" s="292"/>
      <c r="P23" s="292"/>
      <c r="Q23" s="293"/>
      <c r="R23" s="294"/>
      <c r="S23" s="295"/>
      <c r="T23" s="295"/>
      <c r="U23" s="295"/>
      <c r="V23" s="295"/>
      <c r="W23" s="295"/>
      <c r="X23" s="295"/>
      <c r="Y23" s="295"/>
      <c r="Z23" s="295"/>
      <c r="AA23" s="295"/>
      <c r="AB23" s="295"/>
      <c r="AC23" s="295"/>
      <c r="AD23" s="295"/>
      <c r="AE23" s="295"/>
      <c r="AF23" s="296"/>
    </row>
    <row r="24" spans="1:32" ht="16.5" customHeight="1">
      <c r="A24" s="288"/>
      <c r="B24" s="289"/>
      <c r="C24" s="289"/>
      <c r="D24" s="289"/>
      <c r="E24" s="289"/>
      <c r="F24" s="289"/>
      <c r="G24" s="289"/>
      <c r="H24" s="289"/>
      <c r="I24" s="289"/>
      <c r="J24" s="290"/>
      <c r="K24" s="291"/>
      <c r="L24" s="292"/>
      <c r="M24" s="292"/>
      <c r="N24" s="292"/>
      <c r="O24" s="292"/>
      <c r="P24" s="292"/>
      <c r="Q24" s="293"/>
      <c r="R24" s="294"/>
      <c r="S24" s="295"/>
      <c r="T24" s="295"/>
      <c r="U24" s="295"/>
      <c r="V24" s="295"/>
      <c r="W24" s="295"/>
      <c r="X24" s="295"/>
      <c r="Y24" s="295"/>
      <c r="Z24" s="295"/>
      <c r="AA24" s="295"/>
      <c r="AB24" s="295"/>
      <c r="AC24" s="295"/>
      <c r="AD24" s="295"/>
      <c r="AE24" s="295"/>
      <c r="AF24" s="296"/>
    </row>
    <row r="25" spans="1:32" ht="16.5" customHeight="1">
      <c r="A25" s="288"/>
      <c r="B25" s="289"/>
      <c r="C25" s="289"/>
      <c r="D25" s="289"/>
      <c r="E25" s="289"/>
      <c r="F25" s="289"/>
      <c r="G25" s="289"/>
      <c r="H25" s="289"/>
      <c r="I25" s="289"/>
      <c r="J25" s="290"/>
      <c r="K25" s="291"/>
      <c r="L25" s="292"/>
      <c r="M25" s="292"/>
      <c r="N25" s="292"/>
      <c r="O25" s="292"/>
      <c r="P25" s="292"/>
      <c r="Q25" s="293"/>
      <c r="R25" s="294"/>
      <c r="S25" s="295"/>
      <c r="T25" s="295"/>
      <c r="U25" s="295"/>
      <c r="V25" s="295"/>
      <c r="W25" s="295"/>
      <c r="X25" s="295"/>
      <c r="Y25" s="295"/>
      <c r="Z25" s="295"/>
      <c r="AA25" s="295"/>
      <c r="AB25" s="295"/>
      <c r="AC25" s="295"/>
      <c r="AD25" s="295"/>
      <c r="AE25" s="295"/>
      <c r="AF25" s="296"/>
    </row>
    <row r="26" spans="1:32" ht="16.5" customHeight="1">
      <c r="A26" s="288"/>
      <c r="B26" s="289"/>
      <c r="C26" s="289"/>
      <c r="D26" s="289"/>
      <c r="E26" s="289"/>
      <c r="F26" s="289"/>
      <c r="G26" s="289"/>
      <c r="H26" s="289"/>
      <c r="I26" s="289"/>
      <c r="J26" s="290"/>
      <c r="K26" s="291"/>
      <c r="L26" s="292"/>
      <c r="M26" s="292"/>
      <c r="N26" s="292"/>
      <c r="O26" s="292"/>
      <c r="P26" s="292"/>
      <c r="Q26" s="293"/>
      <c r="R26" s="294"/>
      <c r="S26" s="295"/>
      <c r="T26" s="295"/>
      <c r="U26" s="295"/>
      <c r="V26" s="295"/>
      <c r="W26" s="295"/>
      <c r="X26" s="295"/>
      <c r="Y26" s="295"/>
      <c r="Z26" s="295"/>
      <c r="AA26" s="295"/>
      <c r="AB26" s="295"/>
      <c r="AC26" s="295"/>
      <c r="AD26" s="295"/>
      <c r="AE26" s="295"/>
      <c r="AF26" s="296"/>
    </row>
    <row r="27" spans="1:32" ht="16.5" customHeight="1">
      <c r="A27" s="288"/>
      <c r="B27" s="289"/>
      <c r="C27" s="289"/>
      <c r="D27" s="289"/>
      <c r="E27" s="289"/>
      <c r="F27" s="289"/>
      <c r="G27" s="289"/>
      <c r="H27" s="289"/>
      <c r="I27" s="289"/>
      <c r="J27" s="290"/>
      <c r="K27" s="291"/>
      <c r="L27" s="292"/>
      <c r="M27" s="292"/>
      <c r="N27" s="292"/>
      <c r="O27" s="292"/>
      <c r="P27" s="292"/>
      <c r="Q27" s="293"/>
      <c r="R27" s="294"/>
      <c r="S27" s="295"/>
      <c r="T27" s="295"/>
      <c r="U27" s="295"/>
      <c r="V27" s="295"/>
      <c r="W27" s="295"/>
      <c r="X27" s="295"/>
      <c r="Y27" s="295"/>
      <c r="Z27" s="295"/>
      <c r="AA27" s="295"/>
      <c r="AB27" s="295"/>
      <c r="AC27" s="295"/>
      <c r="AD27" s="295"/>
      <c r="AE27" s="295"/>
      <c r="AF27" s="296"/>
    </row>
    <row r="28" spans="1:32" ht="16.5" customHeight="1">
      <c r="A28" s="288"/>
      <c r="B28" s="289"/>
      <c r="C28" s="289"/>
      <c r="D28" s="289"/>
      <c r="E28" s="289"/>
      <c r="F28" s="289"/>
      <c r="G28" s="289"/>
      <c r="H28" s="289"/>
      <c r="I28" s="289"/>
      <c r="J28" s="290"/>
      <c r="K28" s="291"/>
      <c r="L28" s="292"/>
      <c r="M28" s="292"/>
      <c r="N28" s="292"/>
      <c r="O28" s="292"/>
      <c r="P28" s="292"/>
      <c r="Q28" s="293"/>
      <c r="R28" s="294"/>
      <c r="S28" s="295"/>
      <c r="T28" s="295"/>
      <c r="U28" s="295"/>
      <c r="V28" s="295"/>
      <c r="W28" s="295"/>
      <c r="X28" s="295"/>
      <c r="Y28" s="295"/>
      <c r="Z28" s="295"/>
      <c r="AA28" s="295"/>
      <c r="AB28" s="295"/>
      <c r="AC28" s="295"/>
      <c r="AD28" s="295"/>
      <c r="AE28" s="295"/>
      <c r="AF28" s="296"/>
    </row>
    <row r="29" spans="1:32" ht="16.5" customHeight="1">
      <c r="A29" s="288"/>
      <c r="B29" s="289"/>
      <c r="C29" s="289"/>
      <c r="D29" s="289"/>
      <c r="E29" s="289"/>
      <c r="F29" s="289"/>
      <c r="G29" s="289"/>
      <c r="H29" s="289"/>
      <c r="I29" s="289"/>
      <c r="J29" s="290"/>
      <c r="K29" s="291"/>
      <c r="L29" s="292"/>
      <c r="M29" s="292"/>
      <c r="N29" s="292"/>
      <c r="O29" s="292"/>
      <c r="P29" s="292"/>
      <c r="Q29" s="293"/>
      <c r="R29" s="294"/>
      <c r="S29" s="295"/>
      <c r="T29" s="295"/>
      <c r="U29" s="295"/>
      <c r="V29" s="295"/>
      <c r="W29" s="295"/>
      <c r="X29" s="295"/>
      <c r="Y29" s="295"/>
      <c r="Z29" s="295"/>
      <c r="AA29" s="295"/>
      <c r="AB29" s="295"/>
      <c r="AC29" s="295"/>
      <c r="AD29" s="295"/>
      <c r="AE29" s="295"/>
      <c r="AF29" s="296"/>
    </row>
    <row r="30" spans="1:32" ht="16.5" customHeight="1">
      <c r="A30" s="288"/>
      <c r="B30" s="289"/>
      <c r="C30" s="289"/>
      <c r="D30" s="289"/>
      <c r="E30" s="289"/>
      <c r="F30" s="289"/>
      <c r="G30" s="289"/>
      <c r="H30" s="289"/>
      <c r="I30" s="289"/>
      <c r="J30" s="290"/>
      <c r="K30" s="291"/>
      <c r="L30" s="292"/>
      <c r="M30" s="292"/>
      <c r="N30" s="292"/>
      <c r="O30" s="292"/>
      <c r="P30" s="292"/>
      <c r="Q30" s="293"/>
      <c r="R30" s="294"/>
      <c r="S30" s="295"/>
      <c r="T30" s="295"/>
      <c r="U30" s="295"/>
      <c r="V30" s="295"/>
      <c r="W30" s="295"/>
      <c r="X30" s="295"/>
      <c r="Y30" s="295"/>
      <c r="Z30" s="295"/>
      <c r="AA30" s="295"/>
      <c r="AB30" s="295"/>
      <c r="AC30" s="295"/>
      <c r="AD30" s="295"/>
      <c r="AE30" s="295"/>
      <c r="AF30" s="296"/>
    </row>
    <row r="31" spans="1:32" ht="16.5" customHeight="1">
      <c r="A31" s="288"/>
      <c r="B31" s="289"/>
      <c r="C31" s="289"/>
      <c r="D31" s="289"/>
      <c r="E31" s="289"/>
      <c r="F31" s="289"/>
      <c r="G31" s="289"/>
      <c r="H31" s="289"/>
      <c r="I31" s="289"/>
      <c r="J31" s="290"/>
      <c r="K31" s="291"/>
      <c r="L31" s="292"/>
      <c r="M31" s="292"/>
      <c r="N31" s="292"/>
      <c r="O31" s="292"/>
      <c r="P31" s="292"/>
      <c r="Q31" s="293"/>
      <c r="R31" s="294"/>
      <c r="S31" s="295"/>
      <c r="T31" s="295"/>
      <c r="U31" s="295"/>
      <c r="V31" s="295"/>
      <c r="W31" s="295"/>
      <c r="X31" s="295"/>
      <c r="Y31" s="295"/>
      <c r="Z31" s="295"/>
      <c r="AA31" s="295"/>
      <c r="AB31" s="295"/>
      <c r="AC31" s="295"/>
      <c r="AD31" s="295"/>
      <c r="AE31" s="295"/>
      <c r="AF31" s="296"/>
    </row>
    <row r="32" spans="1:32" ht="16.5" customHeight="1">
      <c r="A32" s="288"/>
      <c r="B32" s="289"/>
      <c r="C32" s="289"/>
      <c r="D32" s="289"/>
      <c r="E32" s="289"/>
      <c r="F32" s="289"/>
      <c r="G32" s="289"/>
      <c r="H32" s="289"/>
      <c r="I32" s="289"/>
      <c r="J32" s="290"/>
      <c r="K32" s="291"/>
      <c r="L32" s="292"/>
      <c r="M32" s="292"/>
      <c r="N32" s="292"/>
      <c r="O32" s="292"/>
      <c r="P32" s="292"/>
      <c r="Q32" s="293"/>
      <c r="R32" s="294"/>
      <c r="S32" s="295"/>
      <c r="T32" s="295"/>
      <c r="U32" s="295"/>
      <c r="V32" s="295"/>
      <c r="W32" s="295"/>
      <c r="X32" s="295"/>
      <c r="Y32" s="295"/>
      <c r="Z32" s="295"/>
      <c r="AA32" s="295"/>
      <c r="AB32" s="295"/>
      <c r="AC32" s="295"/>
      <c r="AD32" s="295"/>
      <c r="AE32" s="295"/>
      <c r="AF32" s="296"/>
    </row>
    <row r="33" spans="1:32" ht="16.5" customHeight="1">
      <c r="A33" s="288"/>
      <c r="B33" s="289"/>
      <c r="C33" s="289"/>
      <c r="D33" s="289"/>
      <c r="E33" s="289"/>
      <c r="F33" s="289"/>
      <c r="G33" s="289"/>
      <c r="H33" s="289"/>
      <c r="I33" s="289"/>
      <c r="J33" s="290"/>
      <c r="K33" s="291"/>
      <c r="L33" s="292"/>
      <c r="M33" s="292"/>
      <c r="N33" s="292"/>
      <c r="O33" s="292"/>
      <c r="P33" s="292"/>
      <c r="Q33" s="293"/>
      <c r="R33" s="294"/>
      <c r="S33" s="295"/>
      <c r="T33" s="295"/>
      <c r="U33" s="295"/>
      <c r="V33" s="295"/>
      <c r="W33" s="295"/>
      <c r="X33" s="295"/>
      <c r="Y33" s="295"/>
      <c r="Z33" s="295"/>
      <c r="AA33" s="295"/>
      <c r="AB33" s="295"/>
      <c r="AC33" s="295"/>
      <c r="AD33" s="295"/>
      <c r="AE33" s="295"/>
      <c r="AF33" s="296"/>
    </row>
    <row r="34" spans="1:32" ht="16.5" customHeight="1">
      <c r="A34" s="288"/>
      <c r="B34" s="289"/>
      <c r="C34" s="289"/>
      <c r="D34" s="289"/>
      <c r="E34" s="289"/>
      <c r="F34" s="289"/>
      <c r="G34" s="289"/>
      <c r="H34" s="289"/>
      <c r="I34" s="289"/>
      <c r="J34" s="290"/>
      <c r="K34" s="291"/>
      <c r="L34" s="292"/>
      <c r="M34" s="292"/>
      <c r="N34" s="292"/>
      <c r="O34" s="292"/>
      <c r="P34" s="292"/>
      <c r="Q34" s="293"/>
      <c r="R34" s="294"/>
      <c r="S34" s="295"/>
      <c r="T34" s="295"/>
      <c r="U34" s="295"/>
      <c r="V34" s="295"/>
      <c r="W34" s="295"/>
      <c r="X34" s="295"/>
      <c r="Y34" s="295"/>
      <c r="Z34" s="295"/>
      <c r="AA34" s="295"/>
      <c r="AB34" s="295"/>
      <c r="AC34" s="295"/>
      <c r="AD34" s="295"/>
      <c r="AE34" s="295"/>
      <c r="AF34" s="296"/>
    </row>
    <row r="35" spans="1:32" ht="16.5" customHeight="1">
      <c r="A35" s="288"/>
      <c r="B35" s="289"/>
      <c r="C35" s="289"/>
      <c r="D35" s="289"/>
      <c r="E35" s="289"/>
      <c r="F35" s="289"/>
      <c r="G35" s="289"/>
      <c r="H35" s="289"/>
      <c r="I35" s="289"/>
      <c r="J35" s="290"/>
      <c r="K35" s="291"/>
      <c r="L35" s="292"/>
      <c r="M35" s="292"/>
      <c r="N35" s="292"/>
      <c r="O35" s="292"/>
      <c r="P35" s="292"/>
      <c r="Q35" s="293"/>
      <c r="R35" s="294"/>
      <c r="S35" s="295"/>
      <c r="T35" s="295"/>
      <c r="U35" s="295"/>
      <c r="V35" s="295"/>
      <c r="W35" s="295"/>
      <c r="X35" s="295"/>
      <c r="Y35" s="295"/>
      <c r="Z35" s="295"/>
      <c r="AA35" s="295"/>
      <c r="AB35" s="295"/>
      <c r="AC35" s="295"/>
      <c r="AD35" s="295"/>
      <c r="AE35" s="295"/>
      <c r="AF35" s="296"/>
    </row>
    <row r="36" spans="1:32" ht="16.5" customHeight="1">
      <c r="A36" s="288"/>
      <c r="B36" s="289"/>
      <c r="C36" s="289"/>
      <c r="D36" s="289"/>
      <c r="E36" s="289"/>
      <c r="F36" s="289"/>
      <c r="G36" s="289"/>
      <c r="H36" s="289"/>
      <c r="I36" s="289"/>
      <c r="J36" s="290"/>
      <c r="K36" s="291"/>
      <c r="L36" s="292"/>
      <c r="M36" s="292"/>
      <c r="N36" s="292"/>
      <c r="O36" s="292"/>
      <c r="P36" s="292"/>
      <c r="Q36" s="293"/>
      <c r="R36" s="294"/>
      <c r="S36" s="295"/>
      <c r="T36" s="295"/>
      <c r="U36" s="295"/>
      <c r="V36" s="295"/>
      <c r="W36" s="295"/>
      <c r="X36" s="295"/>
      <c r="Y36" s="295"/>
      <c r="Z36" s="295"/>
      <c r="AA36" s="295"/>
      <c r="AB36" s="295"/>
      <c r="AC36" s="295"/>
      <c r="AD36" s="295"/>
      <c r="AE36" s="295"/>
      <c r="AF36" s="296"/>
    </row>
    <row r="37" spans="1:32" ht="16.5" customHeight="1">
      <c r="A37" s="288"/>
      <c r="B37" s="289"/>
      <c r="C37" s="289"/>
      <c r="D37" s="289"/>
      <c r="E37" s="289"/>
      <c r="F37" s="289"/>
      <c r="G37" s="289"/>
      <c r="H37" s="289"/>
      <c r="I37" s="289"/>
      <c r="J37" s="290"/>
      <c r="K37" s="291"/>
      <c r="L37" s="292"/>
      <c r="M37" s="292"/>
      <c r="N37" s="292"/>
      <c r="O37" s="292"/>
      <c r="P37" s="292"/>
      <c r="Q37" s="293"/>
      <c r="R37" s="294"/>
      <c r="S37" s="295"/>
      <c r="T37" s="295"/>
      <c r="U37" s="295"/>
      <c r="V37" s="295"/>
      <c r="W37" s="295"/>
      <c r="X37" s="295"/>
      <c r="Y37" s="295"/>
      <c r="Z37" s="295"/>
      <c r="AA37" s="295"/>
      <c r="AB37" s="295"/>
      <c r="AC37" s="295"/>
      <c r="AD37" s="295"/>
      <c r="AE37" s="295"/>
      <c r="AF37" s="296"/>
    </row>
    <row r="38" spans="1:32" ht="16.5" customHeight="1">
      <c r="A38" s="288"/>
      <c r="B38" s="289"/>
      <c r="C38" s="289"/>
      <c r="D38" s="289"/>
      <c r="E38" s="289"/>
      <c r="F38" s="289"/>
      <c r="G38" s="289"/>
      <c r="H38" s="289"/>
      <c r="I38" s="289"/>
      <c r="J38" s="290"/>
      <c r="K38" s="291"/>
      <c r="L38" s="292"/>
      <c r="M38" s="292"/>
      <c r="N38" s="292"/>
      <c r="O38" s="292"/>
      <c r="P38" s="292"/>
      <c r="Q38" s="293"/>
      <c r="R38" s="294"/>
      <c r="S38" s="295"/>
      <c r="T38" s="295"/>
      <c r="U38" s="295"/>
      <c r="V38" s="295"/>
      <c r="W38" s="295"/>
      <c r="X38" s="295"/>
      <c r="Y38" s="295"/>
      <c r="Z38" s="295"/>
      <c r="AA38" s="295"/>
      <c r="AB38" s="295"/>
      <c r="AC38" s="295"/>
      <c r="AD38" s="295"/>
      <c r="AE38" s="295"/>
      <c r="AF38" s="296"/>
    </row>
    <row r="39" spans="1:32" ht="16.5" customHeight="1">
      <c r="A39" s="288"/>
      <c r="B39" s="289"/>
      <c r="C39" s="289"/>
      <c r="D39" s="289"/>
      <c r="E39" s="289"/>
      <c r="F39" s="289"/>
      <c r="G39" s="289"/>
      <c r="H39" s="289"/>
      <c r="I39" s="289"/>
      <c r="J39" s="290"/>
      <c r="K39" s="291"/>
      <c r="L39" s="292"/>
      <c r="M39" s="292"/>
      <c r="N39" s="292"/>
      <c r="O39" s="292"/>
      <c r="P39" s="292"/>
      <c r="Q39" s="293"/>
      <c r="R39" s="294"/>
      <c r="S39" s="295"/>
      <c r="T39" s="295"/>
      <c r="U39" s="295"/>
      <c r="V39" s="295"/>
      <c r="W39" s="295"/>
      <c r="X39" s="295"/>
      <c r="Y39" s="295"/>
      <c r="Z39" s="295"/>
      <c r="AA39" s="295"/>
      <c r="AB39" s="295"/>
      <c r="AC39" s="295"/>
      <c r="AD39" s="295"/>
      <c r="AE39" s="295"/>
      <c r="AF39" s="296"/>
    </row>
    <row r="40" spans="1:32" ht="16.5" customHeight="1">
      <c r="A40" s="288"/>
      <c r="B40" s="289"/>
      <c r="C40" s="289"/>
      <c r="D40" s="289"/>
      <c r="E40" s="289"/>
      <c r="F40" s="289"/>
      <c r="G40" s="289"/>
      <c r="H40" s="289"/>
      <c r="I40" s="289"/>
      <c r="J40" s="290"/>
      <c r="K40" s="291"/>
      <c r="L40" s="292"/>
      <c r="M40" s="292"/>
      <c r="N40" s="292"/>
      <c r="O40" s="292"/>
      <c r="P40" s="292"/>
      <c r="Q40" s="293"/>
      <c r="R40" s="294"/>
      <c r="S40" s="295"/>
      <c r="T40" s="295"/>
      <c r="U40" s="295"/>
      <c r="V40" s="295"/>
      <c r="W40" s="295"/>
      <c r="X40" s="295"/>
      <c r="Y40" s="295"/>
      <c r="Z40" s="295"/>
      <c r="AA40" s="295"/>
      <c r="AB40" s="295"/>
      <c r="AC40" s="295"/>
      <c r="AD40" s="295"/>
      <c r="AE40" s="295"/>
      <c r="AF40" s="296"/>
    </row>
    <row r="41" spans="1:32" ht="16.5" customHeight="1">
      <c r="A41" s="267" t="s">
        <v>4</v>
      </c>
      <c r="B41" s="268"/>
      <c r="C41" s="268"/>
      <c r="D41" s="268"/>
      <c r="E41" s="268"/>
      <c r="F41" s="268"/>
      <c r="G41" s="268"/>
      <c r="H41" s="268"/>
      <c r="I41" s="268"/>
      <c r="J41" s="269"/>
      <c r="K41" s="315">
        <f>SUM(K19:Q40)</f>
        <v>0</v>
      </c>
      <c r="L41" s="316"/>
      <c r="M41" s="316"/>
      <c r="N41" s="316"/>
      <c r="O41" s="316"/>
      <c r="P41" s="316"/>
      <c r="Q41" s="317"/>
      <c r="R41" s="285"/>
      <c r="S41" s="286"/>
      <c r="T41" s="286"/>
      <c r="U41" s="286"/>
      <c r="V41" s="286"/>
      <c r="W41" s="286"/>
      <c r="X41" s="286"/>
      <c r="Y41" s="286"/>
      <c r="Z41" s="286"/>
      <c r="AA41" s="286"/>
      <c r="AB41" s="286"/>
      <c r="AC41" s="286"/>
      <c r="AD41" s="286"/>
      <c r="AE41" s="286"/>
      <c r="AF41" s="287"/>
    </row>
    <row r="42" spans="1:32" ht="16.5" customHeight="1">
      <c r="A42" s="297" t="s">
        <v>194</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9"/>
    </row>
    <row r="43" spans="1:32" ht="16.5" customHeight="1">
      <c r="A43" s="4" t="s">
        <v>5</v>
      </c>
      <c r="B43" s="5"/>
      <c r="C43" s="5"/>
      <c r="D43" s="5"/>
      <c r="E43" s="5"/>
      <c r="F43" s="5"/>
      <c r="G43" s="5"/>
      <c r="H43" s="5"/>
      <c r="I43" s="6"/>
      <c r="J43" s="4" t="s">
        <v>6</v>
      </c>
      <c r="K43" s="5"/>
      <c r="L43" s="5"/>
      <c r="M43" s="5"/>
      <c r="N43" s="5"/>
      <c r="O43" s="5"/>
      <c r="P43" s="6"/>
      <c r="Q43" s="4" t="s">
        <v>7</v>
      </c>
      <c r="R43" s="6"/>
      <c r="S43" s="4" t="s">
        <v>8</v>
      </c>
      <c r="T43" s="5"/>
      <c r="U43" s="5"/>
      <c r="V43" s="6"/>
      <c r="W43" s="137" t="s">
        <v>2</v>
      </c>
      <c r="X43" s="138"/>
      <c r="Y43" s="138"/>
      <c r="Z43" s="139"/>
      <c r="AA43" s="4" t="s">
        <v>195</v>
      </c>
      <c r="AB43" s="5"/>
      <c r="AC43" s="5"/>
      <c r="AD43" s="5"/>
      <c r="AE43" s="5"/>
      <c r="AF43" s="6"/>
    </row>
    <row r="44" spans="1:32" ht="16.5" customHeight="1">
      <c r="A44" s="300"/>
      <c r="B44" s="301"/>
      <c r="C44" s="301"/>
      <c r="D44" s="301"/>
      <c r="E44" s="301"/>
      <c r="F44" s="301"/>
      <c r="G44" s="301"/>
      <c r="H44" s="301"/>
      <c r="I44" s="301"/>
      <c r="J44" s="302"/>
      <c r="K44" s="303"/>
      <c r="L44" s="303"/>
      <c r="M44" s="303"/>
      <c r="N44" s="303"/>
      <c r="O44" s="303"/>
      <c r="P44" s="303"/>
      <c r="Q44" s="304"/>
      <c r="R44" s="305"/>
      <c r="S44" s="306"/>
      <c r="T44" s="307"/>
      <c r="U44" s="307"/>
      <c r="V44" s="308"/>
      <c r="W44" s="309">
        <f t="shared" ref="W44:W50" si="0">Q44*S44</f>
        <v>0</v>
      </c>
      <c r="X44" s="310"/>
      <c r="Y44" s="310"/>
      <c r="Z44" s="311"/>
      <c r="AA44" s="312"/>
      <c r="AB44" s="313"/>
      <c r="AC44" s="313"/>
      <c r="AD44" s="313"/>
      <c r="AE44" s="313"/>
      <c r="AF44" s="314"/>
    </row>
    <row r="45" spans="1:32" ht="16.5" customHeight="1">
      <c r="A45" s="318"/>
      <c r="B45" s="319"/>
      <c r="C45" s="319"/>
      <c r="D45" s="319"/>
      <c r="E45" s="319"/>
      <c r="F45" s="319"/>
      <c r="G45" s="319"/>
      <c r="H45" s="319"/>
      <c r="I45" s="319"/>
      <c r="J45" s="320"/>
      <c r="K45" s="321"/>
      <c r="L45" s="321"/>
      <c r="M45" s="321"/>
      <c r="N45" s="321"/>
      <c r="O45" s="321"/>
      <c r="P45" s="321"/>
      <c r="Q45" s="322"/>
      <c r="R45" s="323"/>
      <c r="S45" s="324"/>
      <c r="T45" s="325"/>
      <c r="U45" s="325"/>
      <c r="V45" s="326"/>
      <c r="W45" s="309">
        <f t="shared" si="0"/>
        <v>0</v>
      </c>
      <c r="X45" s="310"/>
      <c r="Y45" s="310"/>
      <c r="Z45" s="311"/>
      <c r="AA45" s="327"/>
      <c r="AB45" s="328"/>
      <c r="AC45" s="328"/>
      <c r="AD45" s="328"/>
      <c r="AE45" s="328"/>
      <c r="AF45" s="329"/>
    </row>
    <row r="46" spans="1:32" ht="16.5" customHeight="1">
      <c r="A46" s="318"/>
      <c r="B46" s="319"/>
      <c r="C46" s="319"/>
      <c r="D46" s="319"/>
      <c r="E46" s="319"/>
      <c r="F46" s="319"/>
      <c r="G46" s="319"/>
      <c r="H46" s="319"/>
      <c r="I46" s="319"/>
      <c r="J46" s="320"/>
      <c r="K46" s="321"/>
      <c r="L46" s="321"/>
      <c r="M46" s="321"/>
      <c r="N46" s="321"/>
      <c r="O46" s="321"/>
      <c r="P46" s="321"/>
      <c r="Q46" s="322"/>
      <c r="R46" s="323"/>
      <c r="S46" s="324"/>
      <c r="T46" s="325"/>
      <c r="U46" s="325"/>
      <c r="V46" s="326"/>
      <c r="W46" s="309">
        <f t="shared" si="0"/>
        <v>0</v>
      </c>
      <c r="X46" s="310"/>
      <c r="Y46" s="310"/>
      <c r="Z46" s="311"/>
      <c r="AA46" s="327"/>
      <c r="AB46" s="328"/>
      <c r="AC46" s="328"/>
      <c r="AD46" s="328"/>
      <c r="AE46" s="328"/>
      <c r="AF46" s="329"/>
    </row>
    <row r="47" spans="1:32" ht="16.5" customHeight="1">
      <c r="A47" s="318"/>
      <c r="B47" s="319"/>
      <c r="C47" s="319"/>
      <c r="D47" s="319"/>
      <c r="E47" s="319"/>
      <c r="F47" s="319"/>
      <c r="G47" s="319"/>
      <c r="H47" s="319"/>
      <c r="I47" s="319"/>
      <c r="J47" s="320"/>
      <c r="K47" s="321"/>
      <c r="L47" s="321"/>
      <c r="M47" s="321"/>
      <c r="N47" s="321"/>
      <c r="O47" s="321"/>
      <c r="P47" s="344"/>
      <c r="Q47" s="322"/>
      <c r="R47" s="323"/>
      <c r="S47" s="324"/>
      <c r="T47" s="325"/>
      <c r="U47" s="325"/>
      <c r="V47" s="326"/>
      <c r="W47" s="309">
        <f t="shared" si="0"/>
        <v>0</v>
      </c>
      <c r="X47" s="310"/>
      <c r="Y47" s="310"/>
      <c r="Z47" s="311"/>
      <c r="AA47" s="327"/>
      <c r="AB47" s="328"/>
      <c r="AC47" s="328"/>
      <c r="AD47" s="328"/>
      <c r="AE47" s="328"/>
      <c r="AF47" s="329"/>
    </row>
    <row r="48" spans="1:32" ht="16.5" customHeight="1">
      <c r="A48" s="318"/>
      <c r="B48" s="319"/>
      <c r="C48" s="319"/>
      <c r="D48" s="319"/>
      <c r="E48" s="319"/>
      <c r="F48" s="319"/>
      <c r="G48" s="319"/>
      <c r="H48" s="319"/>
      <c r="I48" s="319"/>
      <c r="J48" s="320"/>
      <c r="K48" s="321"/>
      <c r="L48" s="321"/>
      <c r="M48" s="321"/>
      <c r="N48" s="321"/>
      <c r="O48" s="321"/>
      <c r="P48" s="321"/>
      <c r="Q48" s="322"/>
      <c r="R48" s="323"/>
      <c r="S48" s="324"/>
      <c r="T48" s="325"/>
      <c r="U48" s="325"/>
      <c r="V48" s="326"/>
      <c r="W48" s="309">
        <f t="shared" si="0"/>
        <v>0</v>
      </c>
      <c r="X48" s="310"/>
      <c r="Y48" s="310"/>
      <c r="Z48" s="311"/>
      <c r="AA48" s="327"/>
      <c r="AB48" s="328"/>
      <c r="AC48" s="328"/>
      <c r="AD48" s="328"/>
      <c r="AE48" s="328"/>
      <c r="AF48" s="329"/>
    </row>
    <row r="49" spans="1:32" ht="16.5" customHeight="1">
      <c r="A49" s="318"/>
      <c r="B49" s="319"/>
      <c r="C49" s="319"/>
      <c r="D49" s="319"/>
      <c r="E49" s="319"/>
      <c r="F49" s="319"/>
      <c r="G49" s="319"/>
      <c r="H49" s="319"/>
      <c r="I49" s="319"/>
      <c r="J49" s="320"/>
      <c r="K49" s="321"/>
      <c r="L49" s="321"/>
      <c r="M49" s="321"/>
      <c r="N49" s="321"/>
      <c r="O49" s="321"/>
      <c r="P49" s="321"/>
      <c r="Q49" s="322"/>
      <c r="R49" s="323"/>
      <c r="S49" s="324"/>
      <c r="T49" s="325"/>
      <c r="U49" s="325"/>
      <c r="V49" s="326"/>
      <c r="W49" s="309">
        <f t="shared" si="0"/>
        <v>0</v>
      </c>
      <c r="X49" s="310"/>
      <c r="Y49" s="310"/>
      <c r="Z49" s="311"/>
      <c r="AA49" s="327"/>
      <c r="AB49" s="328"/>
      <c r="AC49" s="328"/>
      <c r="AD49" s="328"/>
      <c r="AE49" s="328"/>
      <c r="AF49" s="329"/>
    </row>
    <row r="50" spans="1:32" ht="16.5" customHeight="1">
      <c r="A50" s="345"/>
      <c r="B50" s="346"/>
      <c r="C50" s="346"/>
      <c r="D50" s="346"/>
      <c r="E50" s="346"/>
      <c r="F50" s="346"/>
      <c r="G50" s="346"/>
      <c r="H50" s="346"/>
      <c r="I50" s="346"/>
      <c r="J50" s="332"/>
      <c r="K50" s="333"/>
      <c r="L50" s="333"/>
      <c r="M50" s="333"/>
      <c r="N50" s="333"/>
      <c r="O50" s="333"/>
      <c r="P50" s="333"/>
      <c r="Q50" s="334"/>
      <c r="R50" s="335"/>
      <c r="S50" s="336"/>
      <c r="T50" s="337"/>
      <c r="U50" s="337"/>
      <c r="V50" s="338"/>
      <c r="W50" s="309">
        <f t="shared" si="0"/>
        <v>0</v>
      </c>
      <c r="X50" s="310"/>
      <c r="Y50" s="310"/>
      <c r="Z50" s="311"/>
      <c r="AA50" s="339"/>
      <c r="AB50" s="340"/>
      <c r="AC50" s="340"/>
      <c r="AD50" s="340"/>
      <c r="AE50" s="340"/>
      <c r="AF50" s="341"/>
    </row>
    <row r="51" spans="1:32" ht="16.5" customHeight="1">
      <c r="A51" s="54" t="s">
        <v>196</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1:32" ht="16.5" customHeight="1">
      <c r="A52" s="2" t="s">
        <v>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1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A20" sqref="A20:J20"/>
    </sheetView>
  </sheetViews>
  <sheetFormatPr defaultColWidth="2.625" defaultRowHeight="16.5" customHeight="1"/>
  <cols>
    <col min="1" max="16384" width="2.625" style="1"/>
  </cols>
  <sheetData>
    <row r="1" spans="1:32" ht="16.5" customHeight="1">
      <c r="B1" s="130" t="s">
        <v>203</v>
      </c>
    </row>
    <row r="2" spans="1:32" ht="16.5" customHeight="1">
      <c r="B2" s="130" t="s">
        <v>116</v>
      </c>
    </row>
    <row r="3" spans="1:32" ht="16.5" customHeight="1" thickBot="1">
      <c r="B3" s="131" t="s">
        <v>76</v>
      </c>
    </row>
    <row r="4" spans="1:32" s="134" customFormat="1" ht="16.5" customHeight="1" thickBot="1">
      <c r="A4" s="132" t="s">
        <v>180</v>
      </c>
      <c r="B4" s="132"/>
      <c r="C4" s="132"/>
      <c r="D4" s="132"/>
      <c r="E4" s="132"/>
      <c r="F4" s="132"/>
      <c r="G4" s="133"/>
      <c r="H4" s="133"/>
      <c r="I4" s="132"/>
      <c r="J4" s="132"/>
      <c r="K4" s="132"/>
      <c r="L4" s="132"/>
      <c r="M4" s="132"/>
      <c r="N4" s="132"/>
      <c r="O4" s="132"/>
      <c r="P4" s="132"/>
      <c r="Q4" s="132"/>
      <c r="R4" s="132"/>
      <c r="S4" s="228" t="s">
        <v>181</v>
      </c>
      <c r="T4" s="229"/>
      <c r="U4" s="229"/>
      <c r="V4" s="229"/>
      <c r="W4" s="229"/>
      <c r="X4" s="229"/>
      <c r="Y4" s="230"/>
      <c r="Z4" s="231" t="str">
        <f>IF('別紙1-1-①'!E6=0,"",'別紙1-1-①'!E6)</f>
        <v/>
      </c>
      <c r="AA4" s="232"/>
      <c r="AB4" s="232"/>
      <c r="AC4" s="232"/>
      <c r="AD4" s="232"/>
      <c r="AE4" s="232"/>
      <c r="AF4" s="233"/>
    </row>
    <row r="5" spans="1:32" ht="16.5" customHeight="1">
      <c r="A5" s="2"/>
      <c r="B5" s="3"/>
      <c r="C5" s="3"/>
      <c r="D5" s="3"/>
      <c r="E5" s="3"/>
      <c r="F5" s="3"/>
      <c r="G5" s="3"/>
      <c r="H5" s="7"/>
      <c r="I5" s="52"/>
      <c r="J5" s="95"/>
      <c r="K5" s="95"/>
      <c r="L5" s="95"/>
      <c r="M5" s="95"/>
      <c r="N5" s="95"/>
      <c r="O5" s="95"/>
      <c r="P5" s="95"/>
      <c r="Q5" s="95"/>
      <c r="R5" s="95"/>
      <c r="S5" s="95"/>
      <c r="T5" s="95"/>
      <c r="U5" s="95"/>
      <c r="V5" s="95"/>
      <c r="W5" s="95"/>
      <c r="X5" s="95"/>
      <c r="Y5" s="53"/>
      <c r="Z5" s="53"/>
      <c r="AA5" s="53"/>
      <c r="AB5" s="53"/>
      <c r="AC5" s="53"/>
      <c r="AD5" s="53"/>
      <c r="AE5" s="53"/>
      <c r="AF5" s="59" t="s">
        <v>199</v>
      </c>
    </row>
    <row r="6" spans="1:32" ht="16.5" customHeight="1">
      <c r="A6" s="234" t="s">
        <v>182</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6.5" customHeight="1">
      <c r="A7" s="235" t="s">
        <v>183</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row>
    <row r="8" spans="1:32" ht="16.5" customHeight="1">
      <c r="A8" s="236" t="s">
        <v>184</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row>
    <row r="9" spans="1:32" s="136" customFormat="1" ht="16.5" customHeight="1">
      <c r="A9" s="135" t="s">
        <v>185</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row>
    <row r="10" spans="1:32" ht="16.5" customHeight="1">
      <c r="A10" s="237" t="s">
        <v>0</v>
      </c>
      <c r="B10" s="238"/>
      <c r="C10" s="238"/>
      <c r="D10" s="238"/>
      <c r="E10" s="238"/>
      <c r="F10" s="238"/>
      <c r="G10" s="239"/>
      <c r="H10" s="237" t="s">
        <v>10</v>
      </c>
      <c r="I10" s="238"/>
      <c r="J10" s="238"/>
      <c r="K10" s="238"/>
      <c r="L10" s="238"/>
      <c r="M10" s="239"/>
      <c r="N10" s="246" t="s">
        <v>186</v>
      </c>
      <c r="O10" s="247"/>
      <c r="P10" s="247"/>
      <c r="Q10" s="247"/>
      <c r="R10" s="247"/>
      <c r="S10" s="247"/>
      <c r="T10" s="248"/>
      <c r="U10" s="246" t="s">
        <v>187</v>
      </c>
      <c r="V10" s="247"/>
      <c r="W10" s="247"/>
      <c r="X10" s="247"/>
      <c r="Y10" s="247"/>
      <c r="Z10" s="248"/>
      <c r="AA10" s="237" t="s">
        <v>115</v>
      </c>
      <c r="AB10" s="238"/>
      <c r="AC10" s="238"/>
      <c r="AD10" s="238"/>
      <c r="AE10" s="238"/>
      <c r="AF10" s="239"/>
    </row>
    <row r="11" spans="1:32" ht="16.5" customHeight="1">
      <c r="A11" s="240"/>
      <c r="B11" s="241"/>
      <c r="C11" s="241"/>
      <c r="D11" s="241"/>
      <c r="E11" s="241"/>
      <c r="F11" s="241"/>
      <c r="G11" s="242"/>
      <c r="H11" s="240"/>
      <c r="I11" s="241"/>
      <c r="J11" s="241"/>
      <c r="K11" s="241"/>
      <c r="L11" s="241"/>
      <c r="M11" s="242"/>
      <c r="N11" s="249"/>
      <c r="O11" s="250"/>
      <c r="P11" s="250"/>
      <c r="Q11" s="250"/>
      <c r="R11" s="250"/>
      <c r="S11" s="250"/>
      <c r="T11" s="251"/>
      <c r="U11" s="249"/>
      <c r="V11" s="250"/>
      <c r="W11" s="250"/>
      <c r="X11" s="250"/>
      <c r="Y11" s="250"/>
      <c r="Z11" s="251"/>
      <c r="AA11" s="240"/>
      <c r="AB11" s="241"/>
      <c r="AC11" s="241"/>
      <c r="AD11" s="241"/>
      <c r="AE11" s="241"/>
      <c r="AF11" s="242"/>
    </row>
    <row r="12" spans="1:32" ht="16.5" customHeight="1">
      <c r="A12" s="243"/>
      <c r="B12" s="244"/>
      <c r="C12" s="244"/>
      <c r="D12" s="244"/>
      <c r="E12" s="244"/>
      <c r="F12" s="244"/>
      <c r="G12" s="245"/>
      <c r="H12" s="243"/>
      <c r="I12" s="244"/>
      <c r="J12" s="244"/>
      <c r="K12" s="244"/>
      <c r="L12" s="244"/>
      <c r="M12" s="245"/>
      <c r="N12" s="252"/>
      <c r="O12" s="253"/>
      <c r="P12" s="253"/>
      <c r="Q12" s="253"/>
      <c r="R12" s="253"/>
      <c r="S12" s="253"/>
      <c r="T12" s="254"/>
      <c r="U12" s="252"/>
      <c r="V12" s="253"/>
      <c r="W12" s="253"/>
      <c r="X12" s="253"/>
      <c r="Y12" s="253"/>
      <c r="Z12" s="254"/>
      <c r="AA12" s="243"/>
      <c r="AB12" s="244"/>
      <c r="AC12" s="244"/>
      <c r="AD12" s="244"/>
      <c r="AE12" s="244"/>
      <c r="AF12" s="245"/>
    </row>
    <row r="13" spans="1:32" ht="16.5" customHeight="1">
      <c r="A13" s="279">
        <f>'別紙2-1-①(R６)'!A12:G12+'別紙2-1-①(R７)'!A12:G12</f>
        <v>0</v>
      </c>
      <c r="B13" s="280"/>
      <c r="C13" s="280"/>
      <c r="D13" s="280"/>
      <c r="E13" s="280"/>
      <c r="F13" s="280"/>
      <c r="G13" s="281"/>
      <c r="H13" s="282">
        <f>'別紙2-1-①(R６)'!H12:M12+'別紙2-1-①(R７)'!H12:M12</f>
        <v>0</v>
      </c>
      <c r="I13" s="283"/>
      <c r="J13" s="283"/>
      <c r="K13" s="283"/>
      <c r="L13" s="283"/>
      <c r="M13" s="284"/>
      <c r="N13" s="258">
        <f>'別紙2-1-①(R６)'!N12:T12+'別紙2-1-①(R７)'!N12:T12</f>
        <v>0</v>
      </c>
      <c r="O13" s="259"/>
      <c r="P13" s="259"/>
      <c r="Q13" s="259"/>
      <c r="R13" s="259"/>
      <c r="S13" s="259"/>
      <c r="T13" s="260"/>
      <c r="U13" s="258">
        <f>'別紙2-1-①(R６)'!U12:Z12+'別紙2-1-①(R７)'!U12:Z12</f>
        <v>0</v>
      </c>
      <c r="V13" s="259"/>
      <c r="W13" s="259"/>
      <c r="X13" s="259"/>
      <c r="Y13" s="259"/>
      <c r="Z13" s="260"/>
      <c r="AA13" s="279">
        <f>'別紙2-1-①(R６)'!AA12:AF12+'別紙2-1-①(R７)'!AA12:AF12</f>
        <v>0</v>
      </c>
      <c r="AB13" s="280"/>
      <c r="AC13" s="280"/>
      <c r="AD13" s="280"/>
      <c r="AE13" s="280"/>
      <c r="AF13" s="281"/>
    </row>
    <row r="14" spans="1:32" ht="16.5" customHeight="1">
      <c r="A14" s="246" t="s">
        <v>188</v>
      </c>
      <c r="B14" s="238"/>
      <c r="C14" s="238"/>
      <c r="D14" s="238"/>
      <c r="E14" s="238"/>
      <c r="F14" s="238"/>
      <c r="G14" s="239"/>
      <c r="H14" s="246" t="s">
        <v>189</v>
      </c>
      <c r="I14" s="238"/>
      <c r="J14" s="238"/>
      <c r="K14" s="238"/>
      <c r="L14" s="238"/>
      <c r="M14" s="239"/>
      <c r="N14" s="246" t="s">
        <v>190</v>
      </c>
      <c r="O14" s="247"/>
      <c r="P14" s="247"/>
      <c r="Q14" s="247"/>
      <c r="R14" s="247"/>
      <c r="S14" s="247"/>
      <c r="T14" s="248"/>
      <c r="U14" s="246" t="s">
        <v>198</v>
      </c>
      <c r="V14" s="247"/>
      <c r="W14" s="247"/>
      <c r="X14" s="247"/>
      <c r="Y14" s="247"/>
      <c r="Z14" s="248"/>
      <c r="AA14" s="246" t="s">
        <v>192</v>
      </c>
      <c r="AB14" s="238"/>
      <c r="AC14" s="238"/>
      <c r="AD14" s="238"/>
      <c r="AE14" s="238"/>
      <c r="AF14" s="239"/>
    </row>
    <row r="15" spans="1:32" ht="16.5" customHeight="1">
      <c r="A15" s="240"/>
      <c r="B15" s="241"/>
      <c r="C15" s="241"/>
      <c r="D15" s="241"/>
      <c r="E15" s="241"/>
      <c r="F15" s="241"/>
      <c r="G15" s="242"/>
      <c r="H15" s="240"/>
      <c r="I15" s="241"/>
      <c r="J15" s="241"/>
      <c r="K15" s="241"/>
      <c r="L15" s="241"/>
      <c r="M15" s="242"/>
      <c r="N15" s="249"/>
      <c r="O15" s="250"/>
      <c r="P15" s="250"/>
      <c r="Q15" s="250"/>
      <c r="R15" s="250"/>
      <c r="S15" s="250"/>
      <c r="T15" s="251"/>
      <c r="U15" s="249"/>
      <c r="V15" s="250"/>
      <c r="W15" s="250"/>
      <c r="X15" s="250"/>
      <c r="Y15" s="250"/>
      <c r="Z15" s="251"/>
      <c r="AA15" s="240"/>
      <c r="AB15" s="241"/>
      <c r="AC15" s="241"/>
      <c r="AD15" s="241"/>
      <c r="AE15" s="241"/>
      <c r="AF15" s="242"/>
    </row>
    <row r="16" spans="1:32" ht="16.5" customHeight="1">
      <c r="A16" s="243"/>
      <c r="B16" s="244"/>
      <c r="C16" s="244"/>
      <c r="D16" s="244"/>
      <c r="E16" s="244"/>
      <c r="F16" s="244"/>
      <c r="G16" s="245"/>
      <c r="H16" s="243"/>
      <c r="I16" s="244"/>
      <c r="J16" s="244"/>
      <c r="K16" s="244"/>
      <c r="L16" s="244"/>
      <c r="M16" s="245"/>
      <c r="N16" s="252"/>
      <c r="O16" s="253"/>
      <c r="P16" s="253"/>
      <c r="Q16" s="253"/>
      <c r="R16" s="253"/>
      <c r="S16" s="253"/>
      <c r="T16" s="254"/>
      <c r="U16" s="252"/>
      <c r="V16" s="253"/>
      <c r="W16" s="253"/>
      <c r="X16" s="253"/>
      <c r="Y16" s="253"/>
      <c r="Z16" s="254"/>
      <c r="AA16" s="243"/>
      <c r="AB16" s="244"/>
      <c r="AC16" s="244"/>
      <c r="AD16" s="244"/>
      <c r="AE16" s="244"/>
      <c r="AF16" s="245"/>
    </row>
    <row r="17" spans="1:32" ht="16.5" customHeight="1">
      <c r="A17" s="279">
        <f>'別紙2-1-①(R６)'!A16:G16+'別紙2-1-①(R７)'!A16:G16</f>
        <v>0</v>
      </c>
      <c r="B17" s="280"/>
      <c r="C17" s="280"/>
      <c r="D17" s="280"/>
      <c r="E17" s="280"/>
      <c r="F17" s="280"/>
      <c r="G17" s="281"/>
      <c r="H17" s="279">
        <f>'別紙2-1-①(R６)'!H16:M16+'別紙2-1-①(R７)'!H16:M16</f>
        <v>0</v>
      </c>
      <c r="I17" s="280"/>
      <c r="J17" s="280"/>
      <c r="K17" s="280"/>
      <c r="L17" s="280"/>
      <c r="M17" s="281"/>
      <c r="N17" s="258">
        <f>'別紙2-1-①(R６)'!N16:T16+'別紙2-1-①(R７)'!N16:T16</f>
        <v>0</v>
      </c>
      <c r="O17" s="259"/>
      <c r="P17" s="259"/>
      <c r="Q17" s="259"/>
      <c r="R17" s="259"/>
      <c r="S17" s="259"/>
      <c r="T17" s="260"/>
      <c r="U17" s="279">
        <f>'別紙2-1-①(R６)'!U16:Z16+'別紙2-1-①(R７)'!U16:Z16</f>
        <v>0</v>
      </c>
      <c r="V17" s="280"/>
      <c r="W17" s="280"/>
      <c r="X17" s="280"/>
      <c r="Y17" s="280"/>
      <c r="Z17" s="281"/>
      <c r="AA17" s="282" t="str">
        <f>IF(N17=0,"",U17-N17)</f>
        <v/>
      </c>
      <c r="AB17" s="283"/>
      <c r="AC17" s="283"/>
      <c r="AD17" s="283"/>
      <c r="AE17" s="283"/>
      <c r="AF17" s="284"/>
    </row>
    <row r="18" spans="1:32" ht="16.5" customHeight="1">
      <c r="A18" s="285" t="s">
        <v>193</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7"/>
    </row>
    <row r="19" spans="1:32" ht="16.5" customHeight="1">
      <c r="A19" s="264" t="s">
        <v>1</v>
      </c>
      <c r="B19" s="265"/>
      <c r="C19" s="265"/>
      <c r="D19" s="265"/>
      <c r="E19" s="265"/>
      <c r="F19" s="265"/>
      <c r="G19" s="265"/>
      <c r="H19" s="265"/>
      <c r="I19" s="265"/>
      <c r="J19" s="266"/>
      <c r="K19" s="267" t="s">
        <v>2</v>
      </c>
      <c r="L19" s="268"/>
      <c r="M19" s="268"/>
      <c r="N19" s="268"/>
      <c r="O19" s="268"/>
      <c r="P19" s="268"/>
      <c r="Q19" s="269"/>
      <c r="R19" s="267" t="s">
        <v>3</v>
      </c>
      <c r="S19" s="268"/>
      <c r="T19" s="268"/>
      <c r="U19" s="268"/>
      <c r="V19" s="268"/>
      <c r="W19" s="268"/>
      <c r="X19" s="268"/>
      <c r="Y19" s="268"/>
      <c r="Z19" s="268"/>
      <c r="AA19" s="268"/>
      <c r="AB19" s="268"/>
      <c r="AC19" s="268"/>
      <c r="AD19" s="268"/>
      <c r="AE19" s="268"/>
      <c r="AF19" s="269"/>
    </row>
    <row r="20" spans="1:32" ht="16.5" customHeight="1">
      <c r="A20" s="270"/>
      <c r="B20" s="271"/>
      <c r="C20" s="271"/>
      <c r="D20" s="271"/>
      <c r="E20" s="271"/>
      <c r="F20" s="271"/>
      <c r="G20" s="271"/>
      <c r="H20" s="271"/>
      <c r="I20" s="271"/>
      <c r="J20" s="272"/>
      <c r="K20" s="273"/>
      <c r="L20" s="274"/>
      <c r="M20" s="274"/>
      <c r="N20" s="274"/>
      <c r="O20" s="274"/>
      <c r="P20" s="274"/>
      <c r="Q20" s="275"/>
      <c r="R20" s="276"/>
      <c r="S20" s="277"/>
      <c r="T20" s="277"/>
      <c r="U20" s="277"/>
      <c r="V20" s="277"/>
      <c r="W20" s="277"/>
      <c r="X20" s="277"/>
      <c r="Y20" s="277"/>
      <c r="Z20" s="277"/>
      <c r="AA20" s="277"/>
      <c r="AB20" s="277"/>
      <c r="AC20" s="277"/>
      <c r="AD20" s="277"/>
      <c r="AE20" s="277"/>
      <c r="AF20" s="278"/>
    </row>
    <row r="21" spans="1:32" ht="16.5" customHeight="1">
      <c r="A21" s="288"/>
      <c r="B21" s="289"/>
      <c r="C21" s="289"/>
      <c r="D21" s="289"/>
      <c r="E21" s="289"/>
      <c r="F21" s="289"/>
      <c r="G21" s="289"/>
      <c r="H21" s="289"/>
      <c r="I21" s="289"/>
      <c r="J21" s="290"/>
      <c r="K21" s="291"/>
      <c r="L21" s="292"/>
      <c r="M21" s="292"/>
      <c r="N21" s="292"/>
      <c r="O21" s="292"/>
      <c r="P21" s="292"/>
      <c r="Q21" s="293"/>
      <c r="R21" s="294"/>
      <c r="S21" s="295"/>
      <c r="T21" s="295"/>
      <c r="U21" s="295"/>
      <c r="V21" s="295"/>
      <c r="W21" s="295"/>
      <c r="X21" s="295"/>
      <c r="Y21" s="295"/>
      <c r="Z21" s="295"/>
      <c r="AA21" s="295"/>
      <c r="AB21" s="295"/>
      <c r="AC21" s="295"/>
      <c r="AD21" s="295"/>
      <c r="AE21" s="295"/>
      <c r="AF21" s="296"/>
    </row>
    <row r="22" spans="1:32" ht="16.5" customHeight="1">
      <c r="A22" s="288"/>
      <c r="B22" s="289"/>
      <c r="C22" s="289"/>
      <c r="D22" s="289"/>
      <c r="E22" s="289"/>
      <c r="F22" s="289"/>
      <c r="G22" s="289"/>
      <c r="H22" s="289"/>
      <c r="I22" s="289"/>
      <c r="J22" s="290"/>
      <c r="K22" s="291"/>
      <c r="L22" s="292"/>
      <c r="M22" s="292"/>
      <c r="N22" s="292"/>
      <c r="O22" s="292"/>
      <c r="P22" s="292"/>
      <c r="Q22" s="293"/>
      <c r="R22" s="294"/>
      <c r="S22" s="295"/>
      <c r="T22" s="295"/>
      <c r="U22" s="295"/>
      <c r="V22" s="295"/>
      <c r="W22" s="295"/>
      <c r="X22" s="295"/>
      <c r="Y22" s="295"/>
      <c r="Z22" s="295"/>
      <c r="AA22" s="295"/>
      <c r="AB22" s="295"/>
      <c r="AC22" s="295"/>
      <c r="AD22" s="295"/>
      <c r="AE22" s="295"/>
      <c r="AF22" s="296"/>
    </row>
    <row r="23" spans="1:32" ht="16.5" customHeight="1">
      <c r="A23" s="288"/>
      <c r="B23" s="289"/>
      <c r="C23" s="289"/>
      <c r="D23" s="289"/>
      <c r="E23" s="289"/>
      <c r="F23" s="289"/>
      <c r="G23" s="289"/>
      <c r="H23" s="289"/>
      <c r="I23" s="289"/>
      <c r="J23" s="290"/>
      <c r="K23" s="291"/>
      <c r="L23" s="292"/>
      <c r="M23" s="292"/>
      <c r="N23" s="292"/>
      <c r="O23" s="292"/>
      <c r="P23" s="292"/>
      <c r="Q23" s="293"/>
      <c r="R23" s="294"/>
      <c r="S23" s="295"/>
      <c r="T23" s="295"/>
      <c r="U23" s="295"/>
      <c r="V23" s="295"/>
      <c r="W23" s="295"/>
      <c r="X23" s="295"/>
      <c r="Y23" s="295"/>
      <c r="Z23" s="295"/>
      <c r="AA23" s="295"/>
      <c r="AB23" s="295"/>
      <c r="AC23" s="295"/>
      <c r="AD23" s="295"/>
      <c r="AE23" s="295"/>
      <c r="AF23" s="296"/>
    </row>
    <row r="24" spans="1:32" ht="16.5" customHeight="1">
      <c r="A24" s="288"/>
      <c r="B24" s="289"/>
      <c r="C24" s="289"/>
      <c r="D24" s="289"/>
      <c r="E24" s="289"/>
      <c r="F24" s="289"/>
      <c r="G24" s="289"/>
      <c r="H24" s="289"/>
      <c r="I24" s="289"/>
      <c r="J24" s="290"/>
      <c r="K24" s="291"/>
      <c r="L24" s="292"/>
      <c r="M24" s="292"/>
      <c r="N24" s="292"/>
      <c r="O24" s="292"/>
      <c r="P24" s="292"/>
      <c r="Q24" s="293"/>
      <c r="R24" s="294"/>
      <c r="S24" s="295"/>
      <c r="T24" s="295"/>
      <c r="U24" s="295"/>
      <c r="V24" s="295"/>
      <c r="W24" s="295"/>
      <c r="X24" s="295"/>
      <c r="Y24" s="295"/>
      <c r="Z24" s="295"/>
      <c r="AA24" s="295"/>
      <c r="AB24" s="295"/>
      <c r="AC24" s="295"/>
      <c r="AD24" s="295"/>
      <c r="AE24" s="295"/>
      <c r="AF24" s="296"/>
    </row>
    <row r="25" spans="1:32" ht="16.5" customHeight="1">
      <c r="A25" s="288"/>
      <c r="B25" s="289"/>
      <c r="C25" s="289"/>
      <c r="D25" s="289"/>
      <c r="E25" s="289"/>
      <c r="F25" s="289"/>
      <c r="G25" s="289"/>
      <c r="H25" s="289"/>
      <c r="I25" s="289"/>
      <c r="J25" s="290"/>
      <c r="K25" s="291"/>
      <c r="L25" s="292"/>
      <c r="M25" s="292"/>
      <c r="N25" s="292"/>
      <c r="O25" s="292"/>
      <c r="P25" s="292"/>
      <c r="Q25" s="293"/>
      <c r="R25" s="294"/>
      <c r="S25" s="295"/>
      <c r="T25" s="295"/>
      <c r="U25" s="295"/>
      <c r="V25" s="295"/>
      <c r="W25" s="295"/>
      <c r="X25" s="295"/>
      <c r="Y25" s="295"/>
      <c r="Z25" s="295"/>
      <c r="AA25" s="295"/>
      <c r="AB25" s="295"/>
      <c r="AC25" s="295"/>
      <c r="AD25" s="295"/>
      <c r="AE25" s="295"/>
      <c r="AF25" s="296"/>
    </row>
    <row r="26" spans="1:32" ht="16.5" customHeight="1">
      <c r="A26" s="288"/>
      <c r="B26" s="289"/>
      <c r="C26" s="289"/>
      <c r="D26" s="289"/>
      <c r="E26" s="289"/>
      <c r="F26" s="289"/>
      <c r="G26" s="289"/>
      <c r="H26" s="289"/>
      <c r="I26" s="289"/>
      <c r="J26" s="290"/>
      <c r="K26" s="291"/>
      <c r="L26" s="292"/>
      <c r="M26" s="292"/>
      <c r="N26" s="292"/>
      <c r="O26" s="292"/>
      <c r="P26" s="292"/>
      <c r="Q26" s="293"/>
      <c r="R26" s="294"/>
      <c r="S26" s="295"/>
      <c r="T26" s="295"/>
      <c r="U26" s="295"/>
      <c r="V26" s="295"/>
      <c r="W26" s="295"/>
      <c r="X26" s="295"/>
      <c r="Y26" s="295"/>
      <c r="Z26" s="295"/>
      <c r="AA26" s="295"/>
      <c r="AB26" s="295"/>
      <c r="AC26" s="295"/>
      <c r="AD26" s="295"/>
      <c r="AE26" s="295"/>
      <c r="AF26" s="296"/>
    </row>
    <row r="27" spans="1:32" ht="16.5" customHeight="1">
      <c r="A27" s="288"/>
      <c r="B27" s="289"/>
      <c r="C27" s="289"/>
      <c r="D27" s="289"/>
      <c r="E27" s="289"/>
      <c r="F27" s="289"/>
      <c r="G27" s="289"/>
      <c r="H27" s="289"/>
      <c r="I27" s="289"/>
      <c r="J27" s="290"/>
      <c r="K27" s="291"/>
      <c r="L27" s="292"/>
      <c r="M27" s="292"/>
      <c r="N27" s="292"/>
      <c r="O27" s="292"/>
      <c r="P27" s="292"/>
      <c r="Q27" s="293"/>
      <c r="R27" s="294"/>
      <c r="S27" s="295"/>
      <c r="T27" s="295"/>
      <c r="U27" s="295"/>
      <c r="V27" s="295"/>
      <c r="W27" s="295"/>
      <c r="X27" s="295"/>
      <c r="Y27" s="295"/>
      <c r="Z27" s="295"/>
      <c r="AA27" s="295"/>
      <c r="AB27" s="295"/>
      <c r="AC27" s="295"/>
      <c r="AD27" s="295"/>
      <c r="AE27" s="295"/>
      <c r="AF27" s="296"/>
    </row>
    <row r="28" spans="1:32" ht="16.5" customHeight="1">
      <c r="A28" s="288"/>
      <c r="B28" s="289"/>
      <c r="C28" s="289"/>
      <c r="D28" s="289"/>
      <c r="E28" s="289"/>
      <c r="F28" s="289"/>
      <c r="G28" s="289"/>
      <c r="H28" s="289"/>
      <c r="I28" s="289"/>
      <c r="J28" s="290"/>
      <c r="K28" s="291"/>
      <c r="L28" s="292"/>
      <c r="M28" s="292"/>
      <c r="N28" s="292"/>
      <c r="O28" s="292"/>
      <c r="P28" s="292"/>
      <c r="Q28" s="293"/>
      <c r="R28" s="294"/>
      <c r="S28" s="295"/>
      <c r="T28" s="295"/>
      <c r="U28" s="295"/>
      <c r="V28" s="295"/>
      <c r="W28" s="295"/>
      <c r="X28" s="295"/>
      <c r="Y28" s="295"/>
      <c r="Z28" s="295"/>
      <c r="AA28" s="295"/>
      <c r="AB28" s="295"/>
      <c r="AC28" s="295"/>
      <c r="AD28" s="295"/>
      <c r="AE28" s="295"/>
      <c r="AF28" s="296"/>
    </row>
    <row r="29" spans="1:32" ht="16.5" customHeight="1">
      <c r="A29" s="288"/>
      <c r="B29" s="289"/>
      <c r="C29" s="289"/>
      <c r="D29" s="289"/>
      <c r="E29" s="289"/>
      <c r="F29" s="289"/>
      <c r="G29" s="289"/>
      <c r="H29" s="289"/>
      <c r="I29" s="289"/>
      <c r="J29" s="290"/>
      <c r="K29" s="291"/>
      <c r="L29" s="292"/>
      <c r="M29" s="292"/>
      <c r="N29" s="292"/>
      <c r="O29" s="292"/>
      <c r="P29" s="292"/>
      <c r="Q29" s="293"/>
      <c r="R29" s="294"/>
      <c r="S29" s="295"/>
      <c r="T29" s="295"/>
      <c r="U29" s="295"/>
      <c r="V29" s="295"/>
      <c r="W29" s="295"/>
      <c r="X29" s="295"/>
      <c r="Y29" s="295"/>
      <c r="Z29" s="295"/>
      <c r="AA29" s="295"/>
      <c r="AB29" s="295"/>
      <c r="AC29" s="295"/>
      <c r="AD29" s="295"/>
      <c r="AE29" s="295"/>
      <c r="AF29" s="296"/>
    </row>
    <row r="30" spans="1:32" ht="16.5" customHeight="1">
      <c r="A30" s="288"/>
      <c r="B30" s="289"/>
      <c r="C30" s="289"/>
      <c r="D30" s="289"/>
      <c r="E30" s="289"/>
      <c r="F30" s="289"/>
      <c r="G30" s="289"/>
      <c r="H30" s="289"/>
      <c r="I30" s="289"/>
      <c r="J30" s="290"/>
      <c r="K30" s="291"/>
      <c r="L30" s="292"/>
      <c r="M30" s="292"/>
      <c r="N30" s="292"/>
      <c r="O30" s="292"/>
      <c r="P30" s="292"/>
      <c r="Q30" s="293"/>
      <c r="R30" s="294"/>
      <c r="S30" s="295"/>
      <c r="T30" s="295"/>
      <c r="U30" s="295"/>
      <c r="V30" s="295"/>
      <c r="W30" s="295"/>
      <c r="X30" s="295"/>
      <c r="Y30" s="295"/>
      <c r="Z30" s="295"/>
      <c r="AA30" s="295"/>
      <c r="AB30" s="295"/>
      <c r="AC30" s="295"/>
      <c r="AD30" s="295"/>
      <c r="AE30" s="295"/>
      <c r="AF30" s="296"/>
    </row>
    <row r="31" spans="1:32" ht="16.5" customHeight="1">
      <c r="A31" s="288"/>
      <c r="B31" s="289"/>
      <c r="C31" s="289"/>
      <c r="D31" s="289"/>
      <c r="E31" s="289"/>
      <c r="F31" s="289"/>
      <c r="G31" s="289"/>
      <c r="H31" s="289"/>
      <c r="I31" s="289"/>
      <c r="J31" s="290"/>
      <c r="K31" s="291"/>
      <c r="L31" s="292"/>
      <c r="M31" s="292"/>
      <c r="N31" s="292"/>
      <c r="O31" s="292"/>
      <c r="P31" s="292"/>
      <c r="Q31" s="293"/>
      <c r="R31" s="294"/>
      <c r="S31" s="295"/>
      <c r="T31" s="295"/>
      <c r="U31" s="295"/>
      <c r="V31" s="295"/>
      <c r="W31" s="295"/>
      <c r="X31" s="295"/>
      <c r="Y31" s="295"/>
      <c r="Z31" s="295"/>
      <c r="AA31" s="295"/>
      <c r="AB31" s="295"/>
      <c r="AC31" s="295"/>
      <c r="AD31" s="295"/>
      <c r="AE31" s="295"/>
      <c r="AF31" s="296"/>
    </row>
    <row r="32" spans="1:32" ht="16.5" customHeight="1">
      <c r="A32" s="288"/>
      <c r="B32" s="289"/>
      <c r="C32" s="289"/>
      <c r="D32" s="289"/>
      <c r="E32" s="289"/>
      <c r="F32" s="289"/>
      <c r="G32" s="289"/>
      <c r="H32" s="289"/>
      <c r="I32" s="289"/>
      <c r="J32" s="290"/>
      <c r="K32" s="291"/>
      <c r="L32" s="292"/>
      <c r="M32" s="292"/>
      <c r="N32" s="292"/>
      <c r="O32" s="292"/>
      <c r="P32" s="292"/>
      <c r="Q32" s="293"/>
      <c r="R32" s="294"/>
      <c r="S32" s="295"/>
      <c r="T32" s="295"/>
      <c r="U32" s="295"/>
      <c r="V32" s="295"/>
      <c r="W32" s="295"/>
      <c r="X32" s="295"/>
      <c r="Y32" s="295"/>
      <c r="Z32" s="295"/>
      <c r="AA32" s="295"/>
      <c r="AB32" s="295"/>
      <c r="AC32" s="295"/>
      <c r="AD32" s="295"/>
      <c r="AE32" s="295"/>
      <c r="AF32" s="296"/>
    </row>
    <row r="33" spans="1:32" ht="16.5" customHeight="1">
      <c r="A33" s="288"/>
      <c r="B33" s="289"/>
      <c r="C33" s="289"/>
      <c r="D33" s="289"/>
      <c r="E33" s="289"/>
      <c r="F33" s="289"/>
      <c r="G33" s="289"/>
      <c r="H33" s="289"/>
      <c r="I33" s="289"/>
      <c r="J33" s="290"/>
      <c r="K33" s="291"/>
      <c r="L33" s="292"/>
      <c r="M33" s="292"/>
      <c r="N33" s="292"/>
      <c r="O33" s="292"/>
      <c r="P33" s="292"/>
      <c r="Q33" s="293"/>
      <c r="R33" s="294"/>
      <c r="S33" s="295"/>
      <c r="T33" s="295"/>
      <c r="U33" s="295"/>
      <c r="V33" s="295"/>
      <c r="W33" s="295"/>
      <c r="X33" s="295"/>
      <c r="Y33" s="295"/>
      <c r="Z33" s="295"/>
      <c r="AA33" s="295"/>
      <c r="AB33" s="295"/>
      <c r="AC33" s="295"/>
      <c r="AD33" s="295"/>
      <c r="AE33" s="295"/>
      <c r="AF33" s="296"/>
    </row>
    <row r="34" spans="1:32" ht="16.5" customHeight="1">
      <c r="A34" s="288"/>
      <c r="B34" s="289"/>
      <c r="C34" s="289"/>
      <c r="D34" s="289"/>
      <c r="E34" s="289"/>
      <c r="F34" s="289"/>
      <c r="G34" s="289"/>
      <c r="H34" s="289"/>
      <c r="I34" s="289"/>
      <c r="J34" s="290"/>
      <c r="K34" s="291"/>
      <c r="L34" s="292"/>
      <c r="M34" s="292"/>
      <c r="N34" s="292"/>
      <c r="O34" s="292"/>
      <c r="P34" s="292"/>
      <c r="Q34" s="293"/>
      <c r="R34" s="294"/>
      <c r="S34" s="295"/>
      <c r="T34" s="295"/>
      <c r="U34" s="295"/>
      <c r="V34" s="295"/>
      <c r="W34" s="295"/>
      <c r="X34" s="295"/>
      <c r="Y34" s="295"/>
      <c r="Z34" s="295"/>
      <c r="AA34" s="295"/>
      <c r="AB34" s="295"/>
      <c r="AC34" s="295"/>
      <c r="AD34" s="295"/>
      <c r="AE34" s="295"/>
      <c r="AF34" s="296"/>
    </row>
    <row r="35" spans="1:32" ht="16.5" customHeight="1">
      <c r="A35" s="288"/>
      <c r="B35" s="289"/>
      <c r="C35" s="289"/>
      <c r="D35" s="289"/>
      <c r="E35" s="289"/>
      <c r="F35" s="289"/>
      <c r="G35" s="289"/>
      <c r="H35" s="289"/>
      <c r="I35" s="289"/>
      <c r="J35" s="290"/>
      <c r="K35" s="291"/>
      <c r="L35" s="292"/>
      <c r="M35" s="292"/>
      <c r="N35" s="292"/>
      <c r="O35" s="292"/>
      <c r="P35" s="292"/>
      <c r="Q35" s="293"/>
      <c r="R35" s="294"/>
      <c r="S35" s="295"/>
      <c r="T35" s="295"/>
      <c r="U35" s="295"/>
      <c r="V35" s="295"/>
      <c r="W35" s="295"/>
      <c r="X35" s="295"/>
      <c r="Y35" s="295"/>
      <c r="Z35" s="295"/>
      <c r="AA35" s="295"/>
      <c r="AB35" s="295"/>
      <c r="AC35" s="295"/>
      <c r="AD35" s="295"/>
      <c r="AE35" s="295"/>
      <c r="AF35" s="296"/>
    </row>
    <row r="36" spans="1:32" ht="16.5" customHeight="1">
      <c r="A36" s="288"/>
      <c r="B36" s="289"/>
      <c r="C36" s="289"/>
      <c r="D36" s="289"/>
      <c r="E36" s="289"/>
      <c r="F36" s="289"/>
      <c r="G36" s="289"/>
      <c r="H36" s="289"/>
      <c r="I36" s="289"/>
      <c r="J36" s="290"/>
      <c r="K36" s="291"/>
      <c r="L36" s="292"/>
      <c r="M36" s="292"/>
      <c r="N36" s="292"/>
      <c r="O36" s="292"/>
      <c r="P36" s="292"/>
      <c r="Q36" s="293"/>
      <c r="R36" s="294"/>
      <c r="S36" s="295"/>
      <c r="T36" s="295"/>
      <c r="U36" s="295"/>
      <c r="V36" s="295"/>
      <c r="W36" s="295"/>
      <c r="X36" s="295"/>
      <c r="Y36" s="295"/>
      <c r="Z36" s="295"/>
      <c r="AA36" s="295"/>
      <c r="AB36" s="295"/>
      <c r="AC36" s="295"/>
      <c r="AD36" s="295"/>
      <c r="AE36" s="295"/>
      <c r="AF36" s="296"/>
    </row>
    <row r="37" spans="1:32" ht="16.5" customHeight="1">
      <c r="A37" s="288"/>
      <c r="B37" s="289"/>
      <c r="C37" s="289"/>
      <c r="D37" s="289"/>
      <c r="E37" s="289"/>
      <c r="F37" s="289"/>
      <c r="G37" s="289"/>
      <c r="H37" s="289"/>
      <c r="I37" s="289"/>
      <c r="J37" s="290"/>
      <c r="K37" s="291"/>
      <c r="L37" s="292"/>
      <c r="M37" s="292"/>
      <c r="N37" s="292"/>
      <c r="O37" s="292"/>
      <c r="P37" s="292"/>
      <c r="Q37" s="293"/>
      <c r="R37" s="294"/>
      <c r="S37" s="295"/>
      <c r="T37" s="295"/>
      <c r="U37" s="295"/>
      <c r="V37" s="295"/>
      <c r="W37" s="295"/>
      <c r="X37" s="295"/>
      <c r="Y37" s="295"/>
      <c r="Z37" s="295"/>
      <c r="AA37" s="295"/>
      <c r="AB37" s="295"/>
      <c r="AC37" s="295"/>
      <c r="AD37" s="295"/>
      <c r="AE37" s="295"/>
      <c r="AF37" s="296"/>
    </row>
    <row r="38" spans="1:32" ht="16.5" customHeight="1">
      <c r="A38" s="288"/>
      <c r="B38" s="289"/>
      <c r="C38" s="289"/>
      <c r="D38" s="289"/>
      <c r="E38" s="289"/>
      <c r="F38" s="289"/>
      <c r="G38" s="289"/>
      <c r="H38" s="289"/>
      <c r="I38" s="289"/>
      <c r="J38" s="290"/>
      <c r="K38" s="291"/>
      <c r="L38" s="292"/>
      <c r="M38" s="292"/>
      <c r="N38" s="292"/>
      <c r="O38" s="292"/>
      <c r="P38" s="292"/>
      <c r="Q38" s="293"/>
      <c r="R38" s="294"/>
      <c r="S38" s="295"/>
      <c r="T38" s="295"/>
      <c r="U38" s="295"/>
      <c r="V38" s="295"/>
      <c r="W38" s="295"/>
      <c r="X38" s="295"/>
      <c r="Y38" s="295"/>
      <c r="Z38" s="295"/>
      <c r="AA38" s="295"/>
      <c r="AB38" s="295"/>
      <c r="AC38" s="295"/>
      <c r="AD38" s="295"/>
      <c r="AE38" s="295"/>
      <c r="AF38" s="296"/>
    </row>
    <row r="39" spans="1:32" ht="16.5" customHeight="1">
      <c r="A39" s="288"/>
      <c r="B39" s="289"/>
      <c r="C39" s="289"/>
      <c r="D39" s="289"/>
      <c r="E39" s="289"/>
      <c r="F39" s="289"/>
      <c r="G39" s="289"/>
      <c r="H39" s="289"/>
      <c r="I39" s="289"/>
      <c r="J39" s="290"/>
      <c r="K39" s="291"/>
      <c r="L39" s="292"/>
      <c r="M39" s="292"/>
      <c r="N39" s="292"/>
      <c r="O39" s="292"/>
      <c r="P39" s="292"/>
      <c r="Q39" s="293"/>
      <c r="R39" s="294"/>
      <c r="S39" s="295"/>
      <c r="T39" s="295"/>
      <c r="U39" s="295"/>
      <c r="V39" s="295"/>
      <c r="W39" s="295"/>
      <c r="X39" s="295"/>
      <c r="Y39" s="295"/>
      <c r="Z39" s="295"/>
      <c r="AA39" s="295"/>
      <c r="AB39" s="295"/>
      <c r="AC39" s="295"/>
      <c r="AD39" s="295"/>
      <c r="AE39" s="295"/>
      <c r="AF39" s="296"/>
    </row>
    <row r="40" spans="1:32" ht="16.5" customHeight="1">
      <c r="A40" s="288"/>
      <c r="B40" s="289"/>
      <c r="C40" s="289"/>
      <c r="D40" s="289"/>
      <c r="E40" s="289"/>
      <c r="F40" s="289"/>
      <c r="G40" s="289"/>
      <c r="H40" s="289"/>
      <c r="I40" s="289"/>
      <c r="J40" s="290"/>
      <c r="K40" s="291"/>
      <c r="L40" s="292"/>
      <c r="M40" s="292"/>
      <c r="N40" s="292"/>
      <c r="O40" s="292"/>
      <c r="P40" s="292"/>
      <c r="Q40" s="293"/>
      <c r="R40" s="294"/>
      <c r="S40" s="295"/>
      <c r="T40" s="295"/>
      <c r="U40" s="295"/>
      <c r="V40" s="295"/>
      <c r="W40" s="295"/>
      <c r="X40" s="295"/>
      <c r="Y40" s="295"/>
      <c r="Z40" s="295"/>
      <c r="AA40" s="295"/>
      <c r="AB40" s="295"/>
      <c r="AC40" s="295"/>
      <c r="AD40" s="295"/>
      <c r="AE40" s="295"/>
      <c r="AF40" s="296"/>
    </row>
    <row r="41" spans="1:32" ht="16.5" customHeight="1">
      <c r="A41" s="288"/>
      <c r="B41" s="289"/>
      <c r="C41" s="289"/>
      <c r="D41" s="289"/>
      <c r="E41" s="289"/>
      <c r="F41" s="289"/>
      <c r="G41" s="289"/>
      <c r="H41" s="289"/>
      <c r="I41" s="289"/>
      <c r="J41" s="290"/>
      <c r="K41" s="291"/>
      <c r="L41" s="292"/>
      <c r="M41" s="292"/>
      <c r="N41" s="292"/>
      <c r="O41" s="292"/>
      <c r="P41" s="292"/>
      <c r="Q41" s="293"/>
      <c r="R41" s="294"/>
      <c r="S41" s="295"/>
      <c r="T41" s="295"/>
      <c r="U41" s="295"/>
      <c r="V41" s="295"/>
      <c r="W41" s="295"/>
      <c r="X41" s="295"/>
      <c r="Y41" s="295"/>
      <c r="Z41" s="295"/>
      <c r="AA41" s="295"/>
      <c r="AB41" s="295"/>
      <c r="AC41" s="295"/>
      <c r="AD41" s="295"/>
      <c r="AE41" s="295"/>
      <c r="AF41" s="296"/>
    </row>
    <row r="42" spans="1:32" ht="16.5" customHeight="1">
      <c r="A42" s="267" t="s">
        <v>4</v>
      </c>
      <c r="B42" s="268"/>
      <c r="C42" s="268"/>
      <c r="D42" s="268"/>
      <c r="E42" s="268"/>
      <c r="F42" s="268"/>
      <c r="G42" s="268"/>
      <c r="H42" s="268"/>
      <c r="I42" s="268"/>
      <c r="J42" s="269"/>
      <c r="K42" s="315">
        <f>SUM(K20:Q41)</f>
        <v>0</v>
      </c>
      <c r="L42" s="316"/>
      <c r="M42" s="316"/>
      <c r="N42" s="316"/>
      <c r="O42" s="316"/>
      <c r="P42" s="316"/>
      <c r="Q42" s="317"/>
      <c r="R42" s="285"/>
      <c r="S42" s="286"/>
      <c r="T42" s="286"/>
      <c r="U42" s="286"/>
      <c r="V42" s="286"/>
      <c r="W42" s="286"/>
      <c r="X42" s="286"/>
      <c r="Y42" s="286"/>
      <c r="Z42" s="286"/>
      <c r="AA42" s="286"/>
      <c r="AB42" s="286"/>
      <c r="AC42" s="286"/>
      <c r="AD42" s="286"/>
      <c r="AE42" s="286"/>
      <c r="AF42" s="287"/>
    </row>
    <row r="43" spans="1:32" ht="16.5" customHeight="1">
      <c r="A43" s="297" t="s">
        <v>194</v>
      </c>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9"/>
    </row>
    <row r="44" spans="1:32" ht="16.5" customHeight="1">
      <c r="A44" s="4" t="s">
        <v>5</v>
      </c>
      <c r="B44" s="5"/>
      <c r="C44" s="5"/>
      <c r="D44" s="5"/>
      <c r="E44" s="5"/>
      <c r="F44" s="5"/>
      <c r="G44" s="5"/>
      <c r="H44" s="5"/>
      <c r="I44" s="6"/>
      <c r="J44" s="4" t="s">
        <v>6</v>
      </c>
      <c r="K44" s="5"/>
      <c r="L44" s="5"/>
      <c r="M44" s="5"/>
      <c r="N44" s="5"/>
      <c r="O44" s="5"/>
      <c r="P44" s="6"/>
      <c r="Q44" s="4" t="s">
        <v>7</v>
      </c>
      <c r="R44" s="6"/>
      <c r="S44" s="4" t="s">
        <v>8</v>
      </c>
      <c r="T44" s="5"/>
      <c r="U44" s="5"/>
      <c r="V44" s="6"/>
      <c r="W44" s="137" t="s">
        <v>2</v>
      </c>
      <c r="X44" s="138"/>
      <c r="Y44" s="138"/>
      <c r="Z44" s="139"/>
      <c r="AA44" s="4" t="s">
        <v>195</v>
      </c>
      <c r="AB44" s="5"/>
      <c r="AC44" s="5"/>
      <c r="AD44" s="5"/>
      <c r="AE44" s="5"/>
      <c r="AF44" s="6"/>
    </row>
    <row r="45" spans="1:32" ht="16.5" customHeight="1">
      <c r="A45" s="300"/>
      <c r="B45" s="301"/>
      <c r="C45" s="301"/>
      <c r="D45" s="301"/>
      <c r="E45" s="301"/>
      <c r="F45" s="301"/>
      <c r="G45" s="301"/>
      <c r="H45" s="301"/>
      <c r="I45" s="301"/>
      <c r="J45" s="302"/>
      <c r="K45" s="303"/>
      <c r="L45" s="303"/>
      <c r="M45" s="303"/>
      <c r="N45" s="303"/>
      <c r="O45" s="303"/>
      <c r="P45" s="303"/>
      <c r="Q45" s="304"/>
      <c r="R45" s="305"/>
      <c r="S45" s="306"/>
      <c r="T45" s="307"/>
      <c r="U45" s="307"/>
      <c r="V45" s="308"/>
      <c r="W45" s="309">
        <f t="shared" ref="W45:W51" si="0">Q45*S45</f>
        <v>0</v>
      </c>
      <c r="X45" s="310"/>
      <c r="Y45" s="310"/>
      <c r="Z45" s="311"/>
      <c r="AA45" s="312"/>
      <c r="AB45" s="313"/>
      <c r="AC45" s="313"/>
      <c r="AD45" s="313"/>
      <c r="AE45" s="313"/>
      <c r="AF45" s="314"/>
    </row>
    <row r="46" spans="1:32" ht="16.5" customHeight="1">
      <c r="A46" s="318"/>
      <c r="B46" s="319"/>
      <c r="C46" s="319"/>
      <c r="D46" s="319"/>
      <c r="E46" s="319"/>
      <c r="F46" s="319"/>
      <c r="G46" s="319"/>
      <c r="H46" s="319"/>
      <c r="I46" s="319"/>
      <c r="J46" s="320"/>
      <c r="K46" s="321"/>
      <c r="L46" s="321"/>
      <c r="M46" s="321"/>
      <c r="N46" s="321"/>
      <c r="O46" s="321"/>
      <c r="P46" s="321"/>
      <c r="Q46" s="347"/>
      <c r="R46" s="348"/>
      <c r="S46" s="324"/>
      <c r="T46" s="325"/>
      <c r="U46" s="325"/>
      <c r="V46" s="326"/>
      <c r="W46" s="309">
        <f t="shared" si="0"/>
        <v>0</v>
      </c>
      <c r="X46" s="310"/>
      <c r="Y46" s="310"/>
      <c r="Z46" s="311"/>
      <c r="AA46" s="327"/>
      <c r="AB46" s="328"/>
      <c r="AC46" s="328"/>
      <c r="AD46" s="328"/>
      <c r="AE46" s="328"/>
      <c r="AF46" s="329"/>
    </row>
    <row r="47" spans="1:32" ht="16.5" customHeight="1">
      <c r="A47" s="318"/>
      <c r="B47" s="319"/>
      <c r="C47" s="319"/>
      <c r="D47" s="319"/>
      <c r="E47" s="319"/>
      <c r="F47" s="319"/>
      <c r="G47" s="319"/>
      <c r="H47" s="319"/>
      <c r="I47" s="319"/>
      <c r="J47" s="320"/>
      <c r="K47" s="321"/>
      <c r="L47" s="321"/>
      <c r="M47" s="321"/>
      <c r="N47" s="321"/>
      <c r="O47" s="321"/>
      <c r="P47" s="321"/>
      <c r="Q47" s="347"/>
      <c r="R47" s="348"/>
      <c r="S47" s="324"/>
      <c r="T47" s="325"/>
      <c r="U47" s="325"/>
      <c r="V47" s="326"/>
      <c r="W47" s="309">
        <f t="shared" si="0"/>
        <v>0</v>
      </c>
      <c r="X47" s="310"/>
      <c r="Y47" s="310"/>
      <c r="Z47" s="311"/>
      <c r="AA47" s="327"/>
      <c r="AB47" s="328"/>
      <c r="AC47" s="328"/>
      <c r="AD47" s="328"/>
      <c r="AE47" s="328"/>
      <c r="AF47" s="329"/>
    </row>
    <row r="48" spans="1:32" ht="16.5" customHeight="1">
      <c r="A48" s="318"/>
      <c r="B48" s="319"/>
      <c r="C48" s="319"/>
      <c r="D48" s="319"/>
      <c r="E48" s="319"/>
      <c r="F48" s="319"/>
      <c r="G48" s="319"/>
      <c r="H48" s="319"/>
      <c r="I48" s="319"/>
      <c r="J48" s="320"/>
      <c r="K48" s="321"/>
      <c r="L48" s="321"/>
      <c r="M48" s="321"/>
      <c r="N48" s="321"/>
      <c r="O48" s="321"/>
      <c r="P48" s="321"/>
      <c r="Q48" s="347"/>
      <c r="R48" s="348"/>
      <c r="S48" s="324"/>
      <c r="T48" s="325"/>
      <c r="U48" s="325"/>
      <c r="V48" s="326"/>
      <c r="W48" s="309">
        <f t="shared" si="0"/>
        <v>0</v>
      </c>
      <c r="X48" s="310"/>
      <c r="Y48" s="310"/>
      <c r="Z48" s="311"/>
      <c r="AA48" s="327"/>
      <c r="AB48" s="328"/>
      <c r="AC48" s="328"/>
      <c r="AD48" s="328"/>
      <c r="AE48" s="328"/>
      <c r="AF48" s="329"/>
    </row>
    <row r="49" spans="1:32" ht="16.5" customHeight="1">
      <c r="A49" s="318"/>
      <c r="B49" s="319"/>
      <c r="C49" s="319"/>
      <c r="D49" s="319"/>
      <c r="E49" s="319"/>
      <c r="F49" s="319"/>
      <c r="G49" s="319"/>
      <c r="H49" s="319"/>
      <c r="I49" s="319"/>
      <c r="J49" s="320"/>
      <c r="K49" s="321"/>
      <c r="L49" s="321"/>
      <c r="M49" s="321"/>
      <c r="N49" s="321"/>
      <c r="O49" s="321"/>
      <c r="P49" s="321"/>
      <c r="Q49" s="347"/>
      <c r="R49" s="348"/>
      <c r="S49" s="324"/>
      <c r="T49" s="325"/>
      <c r="U49" s="325"/>
      <c r="V49" s="326"/>
      <c r="W49" s="309">
        <f t="shared" si="0"/>
        <v>0</v>
      </c>
      <c r="X49" s="310"/>
      <c r="Y49" s="310"/>
      <c r="Z49" s="311"/>
      <c r="AA49" s="327"/>
      <c r="AB49" s="328"/>
      <c r="AC49" s="328"/>
      <c r="AD49" s="328"/>
      <c r="AE49" s="328"/>
      <c r="AF49" s="329"/>
    </row>
    <row r="50" spans="1:32" ht="16.5" customHeight="1">
      <c r="A50" s="318"/>
      <c r="B50" s="319"/>
      <c r="C50" s="319"/>
      <c r="D50" s="319"/>
      <c r="E50" s="319"/>
      <c r="F50" s="319"/>
      <c r="G50" s="319"/>
      <c r="H50" s="319"/>
      <c r="I50" s="319"/>
      <c r="J50" s="320"/>
      <c r="K50" s="321"/>
      <c r="L50" s="321"/>
      <c r="M50" s="321"/>
      <c r="N50" s="321"/>
      <c r="O50" s="321"/>
      <c r="P50" s="321"/>
      <c r="Q50" s="347"/>
      <c r="R50" s="348"/>
      <c r="S50" s="324"/>
      <c r="T50" s="325"/>
      <c r="U50" s="325"/>
      <c r="V50" s="326"/>
      <c r="W50" s="309">
        <f t="shared" si="0"/>
        <v>0</v>
      </c>
      <c r="X50" s="310"/>
      <c r="Y50" s="310"/>
      <c r="Z50" s="311"/>
      <c r="AA50" s="327"/>
      <c r="AB50" s="328"/>
      <c r="AC50" s="328"/>
      <c r="AD50" s="328"/>
      <c r="AE50" s="328"/>
      <c r="AF50" s="329"/>
    </row>
    <row r="51" spans="1:32" ht="16.5" customHeight="1">
      <c r="A51" s="345"/>
      <c r="B51" s="346"/>
      <c r="C51" s="346"/>
      <c r="D51" s="346"/>
      <c r="E51" s="346"/>
      <c r="F51" s="346"/>
      <c r="G51" s="346"/>
      <c r="H51" s="346"/>
      <c r="I51" s="346"/>
      <c r="J51" s="332"/>
      <c r="K51" s="333"/>
      <c r="L51" s="333"/>
      <c r="M51" s="333"/>
      <c r="N51" s="333"/>
      <c r="O51" s="333"/>
      <c r="P51" s="333"/>
      <c r="Q51" s="349"/>
      <c r="R51" s="350"/>
      <c r="S51" s="336"/>
      <c r="T51" s="337"/>
      <c r="U51" s="337"/>
      <c r="V51" s="338"/>
      <c r="W51" s="309">
        <f t="shared" si="0"/>
        <v>0</v>
      </c>
      <c r="X51" s="310"/>
      <c r="Y51" s="310"/>
      <c r="Z51" s="311"/>
      <c r="AA51" s="339"/>
      <c r="AB51" s="340"/>
      <c r="AC51" s="340"/>
      <c r="AD51" s="340"/>
      <c r="AE51" s="340"/>
      <c r="AF51" s="341"/>
    </row>
    <row r="52" spans="1:32" ht="16.5" customHeight="1">
      <c r="A52" s="54" t="s">
        <v>196</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row>
    <row r="53" spans="1:32" ht="16.5" customHeight="1">
      <c r="A53" s="2" t="s">
        <v>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sheetProtection sheet="1" formatCells="0" formatColumns="0" formatRows="0" insertRows="0" selectLockedCells="1"/>
  <mergeCells count="141">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3:AF43"/>
    <mergeCell ref="A45:I45"/>
    <mergeCell ref="J45:P45"/>
    <mergeCell ref="Q45:R45"/>
    <mergeCell ref="S45:V45"/>
    <mergeCell ref="W45:Z45"/>
    <mergeCell ref="AA45:AF45"/>
    <mergeCell ref="A41:J41"/>
    <mergeCell ref="K41:Q41"/>
    <mergeCell ref="R41:AF41"/>
    <mergeCell ref="A42:J42"/>
    <mergeCell ref="K42:Q42"/>
    <mergeCell ref="R42:AF42"/>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G17"/>
    <mergeCell ref="H17:M17"/>
    <mergeCell ref="N17:T17"/>
    <mergeCell ref="U17:Z17"/>
    <mergeCell ref="AA17:AF17"/>
    <mergeCell ref="A18:AF18"/>
    <mergeCell ref="A13:G13"/>
    <mergeCell ref="H13:M13"/>
    <mergeCell ref="N13:T13"/>
    <mergeCell ref="U13:Z13"/>
    <mergeCell ref="AA13:AF13"/>
    <mergeCell ref="A14:G16"/>
    <mergeCell ref="H14:M16"/>
    <mergeCell ref="N14:T16"/>
    <mergeCell ref="U14:Z16"/>
    <mergeCell ref="AA14:AF16"/>
    <mergeCell ref="S4:Y4"/>
    <mergeCell ref="Z4:AF4"/>
    <mergeCell ref="A6:AF6"/>
    <mergeCell ref="A7:AF7"/>
    <mergeCell ref="A8:AF8"/>
    <mergeCell ref="A10:G12"/>
    <mergeCell ref="H10:M12"/>
    <mergeCell ref="N10:T12"/>
    <mergeCell ref="U10:Z12"/>
    <mergeCell ref="AA10:AF12"/>
  </mergeCells>
  <phoneticPr fontId="15"/>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別紙1-1-①</vt:lpstr>
      <vt:lpstr>別紙2-1-①(R６)</vt:lpstr>
      <vt:lpstr>別紙2-1-①(R７)</vt:lpstr>
      <vt:lpstr>別紙2-1-①(全体)</vt:lpstr>
      <vt:lpstr>'別紙1-1-①'!Print_Area</vt:lpstr>
      <vt:lpstr>'別紙2-1-①(R６)'!Print_Area</vt:lpstr>
      <vt:lpstr>'別紙2-1-①(R７)'!Print_Area</vt:lpstr>
      <vt:lpstr>'別紙2-1-①(全体)'!Print_Area</vt:lpstr>
      <vt:lpstr>提出書類等一覧!Print_Titles</vt:lpstr>
      <vt:lpstr>'別紙1-1-①'!Print_Titles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久米田 瞬</cp:lastModifiedBy>
  <cp:lastPrinted>2023-04-06T01:44:38Z</cp:lastPrinted>
  <dcterms:created xsi:type="dcterms:W3CDTF">2015-02-23T09:12:20Z</dcterms:created>
  <dcterms:modified xsi:type="dcterms:W3CDTF">2024-07-12T07:04:52Z</dcterms:modified>
</cp:coreProperties>
</file>