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bookViews>
    <workbookView xWindow="31560" yWindow="405" windowWidth="23430" windowHeight="14715" tabRatio="955"/>
  </bookViews>
  <sheets>
    <sheet name="交付_提出書類一覧 " sheetId="18" r:id="rId1"/>
    <sheet name="様式第１交付申請書" sheetId="19" r:id="rId2"/>
    <sheet name="別紙１実施計画書_総括" sheetId="2" r:id="rId3"/>
    <sheet name="別紙１実施計画書_基礎諸元" sheetId="10" r:id="rId4"/>
    <sheet name="別紙１別表１ポイント発行計画" sheetId="1" r:id="rId5"/>
    <sheet name="別紙１別表２環境保全効果" sheetId="12" r:id="rId6"/>
    <sheet name="別紙２経費内訳" sheetId="9" r:id="rId7"/>
    <sheet name="補助シート1" sheetId="8" state="hidden" r:id="rId8"/>
    <sheet name="管理シート" sheetId="17" state="hidden" r:id="rId9"/>
  </sheets>
  <externalReferences>
    <externalReference r:id="rId10"/>
    <externalReference r:id="rId11"/>
  </externalReferences>
  <definedNames>
    <definedName name="「移動」に関するもの" localSheetId="0">[1]補助シート1!#REF!</definedName>
    <definedName name="「移動」に関するもの">補助シート1!#REF!</definedName>
    <definedName name="「衣」に関するもの" localSheetId="0">[1]補助シート1!#REF!</definedName>
    <definedName name="「衣」に関するもの">補助シート1!#REF!</definedName>
    <definedName name="「住」に関するもの" localSheetId="0">[1]補助シート1!#REF!</definedName>
    <definedName name="「住」に関するもの">補助シート1!#REF!</definedName>
    <definedName name="「循環」に関するもの" localSheetId="0">[1]補助シート1!#REF!</definedName>
    <definedName name="「循環」に関するもの">補助シート1!#REF!</definedName>
    <definedName name="「食」に関するもの" localSheetId="0">[1]補助シート1!#REF!</definedName>
    <definedName name="「食」に関するもの">補助シート1!#REF!</definedName>
    <definedName name="_xlnm.Print_Area" localSheetId="0">'交付_提出書類一覧 '!$A$1:$D$29</definedName>
    <definedName name="_xlnm.Print_Area" localSheetId="3">別紙１実施計画書_基礎諸元!$A$1:$N$63</definedName>
    <definedName name="_xlnm.Print_Area" localSheetId="2">別紙１実施計画書_総括!$A$1:$O$44</definedName>
    <definedName name="_xlnm.Print_Area" localSheetId="4">別紙１別表１ポイント発行計画!$A$1:$M$23</definedName>
    <definedName name="_xlnm.Print_Area" localSheetId="5">別紙１別表２環境保全効果!$A$1:$J$29</definedName>
    <definedName name="_xlnm.Print_Area" localSheetId="6">別紙２経費内訳!$A$3:$AG$49</definedName>
    <definedName name="_xlnm.Print_Area" localSheetId="1">様式第１交付申請書!$A$1:$AA$50</definedName>
    <definedName name="その他" localSheetId="0">補助シート1!#REF!</definedName>
    <definedName name="その他">補助シート1!#REF!</definedName>
    <definedName name="その他のもの" localSheetId="0">[1]補助シート1!#REF!</definedName>
    <definedName name="その他のもの">補助シート1!#REF!</definedName>
    <definedName name="ワンウェイプラスチック排出抑制効果等" localSheetId="0">補助シート1!#REF!</definedName>
    <definedName name="ワンウェイプラスチック排出抑制効果等">補助シート1!#REF!</definedName>
    <definedName name="衣食住" localSheetId="0">[1]補助シート1!$B$2:$B$7</definedName>
    <definedName name="衣食住">補助シート1!$B$2:$B$7</definedName>
    <definedName name="環境保全効果" localSheetId="0">[1]補助シート1!#REF!</definedName>
    <definedName name="環境保全効果">補助シート1!$B$11:$B$15</definedName>
    <definedName name="環境保全効果2" localSheetId="0">[1]補助シート1!#REF!</definedName>
    <definedName name="環境保全効果2">補助シート1!#REF!</definedName>
    <definedName name="環境保全効果3" localSheetId="0">[1]補助シート1!#REF!</definedName>
    <definedName name="環境保全効果3">補助シート1!#REF!</definedName>
    <definedName name="食品ロス削減効果" localSheetId="0">補助シート1!#REF!</definedName>
    <definedName name="食品ロス削減効果">補助シート1!#REF!</definedName>
    <definedName name="二酸化炭素削減効果_エネルギー由来" localSheetId="0">[1]補助シート1!#REF!</definedName>
    <definedName name="二酸化炭素削減効果_エネルギー由来">補助シート1!#REF!</definedName>
    <definedName name="二酸化炭素削減効果_エネルギー由来でない" localSheetId="0">補助シート1!#REF!</definedName>
    <definedName name="二酸化炭素削減効果_エネルギー由来でない">補助シート1!#REF!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4" i="12" l="1"/>
  <c r="H25" i="12"/>
  <c r="H26" i="12"/>
  <c r="H23" i="12"/>
  <c r="H22" i="12"/>
  <c r="F8" i="9" l="1"/>
  <c r="K5" i="10" l="1"/>
  <c r="F7" i="9" l="1"/>
  <c r="AB3" i="9" l="1"/>
  <c r="B3" i="17" l="1"/>
  <c r="AA3" i="17" l="1"/>
  <c r="Z3" i="17"/>
  <c r="Y3" i="17"/>
  <c r="A3" i="17" l="1"/>
  <c r="D20" i="1" l="1"/>
  <c r="C3" i="17" l="1"/>
  <c r="S3" i="17"/>
  <c r="R3" i="17"/>
  <c r="Q3" i="17"/>
  <c r="P3" i="17"/>
  <c r="O3" i="17"/>
  <c r="N3" i="17"/>
  <c r="M3" i="17"/>
  <c r="L3" i="17"/>
  <c r="K3" i="17"/>
  <c r="J3" i="17"/>
  <c r="I3" i="17"/>
  <c r="H3" i="17"/>
  <c r="G3" i="17"/>
  <c r="F3" i="17"/>
  <c r="E3" i="17"/>
  <c r="D3" i="17"/>
  <c r="L20" i="1" l="1"/>
  <c r="I12" i="1" l="1"/>
  <c r="D12" i="2" l="1"/>
  <c r="D8" i="2"/>
  <c r="X47" i="9" l="1"/>
  <c r="X45" i="9"/>
  <c r="X44" i="9"/>
  <c r="X43" i="9"/>
  <c r="X42" i="9"/>
  <c r="X41" i="9"/>
  <c r="X40" i="9"/>
  <c r="X39" i="9"/>
  <c r="I7" i="1" l="1"/>
  <c r="I29" i="12" l="1"/>
  <c r="I27" i="12"/>
  <c r="I24" i="12"/>
  <c r="I25" i="12"/>
  <c r="I26" i="12"/>
  <c r="I23" i="12"/>
  <c r="I22" i="12"/>
  <c r="L36" i="9"/>
  <c r="AA12" i="9" s="1"/>
  <c r="H7" i="12" l="1"/>
  <c r="D4" i="12" l="1"/>
  <c r="D4" i="1"/>
  <c r="AA14" i="9" l="1"/>
  <c r="O16" i="2" l="1"/>
  <c r="F32" i="2" l="1"/>
  <c r="L25" i="2"/>
  <c r="L28" i="2" l="1"/>
  <c r="J16" i="2"/>
  <c r="D34" i="2"/>
  <c r="O33" i="2"/>
  <c r="F20" i="1" l="1"/>
  <c r="I15" i="1"/>
  <c r="N22" i="2" s="1"/>
  <c r="H15" i="1"/>
  <c r="J15" i="1" s="1"/>
  <c r="G15" i="1"/>
  <c r="G16" i="1" s="1"/>
  <c r="G17" i="1" s="1"/>
  <c r="G18" i="1" s="1"/>
  <c r="G19" i="1" s="1"/>
  <c r="G23" i="1" s="1"/>
  <c r="F23" i="12"/>
  <c r="F22" i="12"/>
  <c r="M16" i="2" s="1"/>
  <c r="D23" i="12"/>
  <c r="D22" i="12"/>
  <c r="E22" i="12" s="1"/>
  <c r="E15" i="1"/>
  <c r="E16" i="1" s="1"/>
  <c r="E17" i="1" s="1"/>
  <c r="E18" i="1" s="1"/>
  <c r="E19" i="1" s="1"/>
  <c r="E23" i="1" s="1"/>
  <c r="F29" i="12"/>
  <c r="D29" i="12"/>
  <c r="F26" i="12"/>
  <c r="D26" i="12"/>
  <c r="F25" i="12"/>
  <c r="D25" i="12"/>
  <c r="F24" i="12"/>
  <c r="D24" i="12"/>
  <c r="H6" i="12"/>
  <c r="T12" i="9"/>
  <c r="T3" i="17" s="1"/>
  <c r="I6" i="1"/>
  <c r="I23" i="1"/>
  <c r="H23" i="1"/>
  <c r="J23" i="1" s="1"/>
  <c r="K23" i="1" s="1"/>
  <c r="I19" i="1"/>
  <c r="I18" i="1"/>
  <c r="I17" i="1"/>
  <c r="I16" i="1"/>
  <c r="H19" i="1"/>
  <c r="J19" i="1" s="1"/>
  <c r="K19" i="1" s="1"/>
  <c r="H18" i="1"/>
  <c r="J18" i="1" s="1"/>
  <c r="K18" i="1" s="1"/>
  <c r="H17" i="1"/>
  <c r="J17" i="1" s="1"/>
  <c r="K17" i="1" s="1"/>
  <c r="H16" i="1"/>
  <c r="J16" i="1" s="1"/>
  <c r="K16" i="1" s="1"/>
  <c r="L10" i="2" l="1"/>
  <c r="K15" i="1"/>
  <c r="F31" i="2"/>
  <c r="L22" i="2"/>
  <c r="L13" i="2"/>
  <c r="I20" i="1"/>
  <c r="H20" i="1"/>
  <c r="E23" i="12"/>
  <c r="E24" i="12" s="1"/>
  <c r="E25" i="12" s="1"/>
  <c r="E26" i="12" s="1"/>
  <c r="E29" i="12" s="1"/>
  <c r="D27" i="12"/>
  <c r="F27" i="12"/>
  <c r="G22" i="12"/>
  <c r="J20" i="1" l="1"/>
  <c r="N10" i="2"/>
  <c r="G23" i="12"/>
  <c r="G24" i="12" s="1"/>
  <c r="G25" i="12" s="1"/>
  <c r="G26" i="12" s="1"/>
  <c r="G29" i="12" s="1"/>
  <c r="K20" i="1" l="1"/>
  <c r="H27" i="12" l="1"/>
  <c r="M16" i="9"/>
  <c r="T16" i="9" l="1"/>
  <c r="U3" i="17" l="1"/>
  <c r="V3" i="17"/>
  <c r="AL10" i="9"/>
  <c r="AL11" i="9" s="1"/>
  <c r="AL7" i="9"/>
  <c r="AL8" i="9" s="1"/>
  <c r="AA16" i="9" l="1"/>
  <c r="W3" i="17" s="1"/>
  <c r="F33" i="2" l="1"/>
  <c r="M32" i="2" s="1"/>
  <c r="D9" i="2"/>
  <c r="D7" i="2"/>
  <c r="D3" i="12" s="1"/>
  <c r="M34" i="2" l="1"/>
  <c r="D3" i="1"/>
</calcChain>
</file>

<file path=xl/comments1.xml><?xml version="1.0" encoding="utf-8"?>
<comments xmlns="http://schemas.openxmlformats.org/spreadsheetml/2006/main">
  <authors>
    <author>作成者</author>
  </authors>
  <commentList>
    <comment ref="V1" authorId="0" shapeId="0">
      <text>
        <r>
          <rPr>
            <b/>
            <sz val="13"/>
            <color indexed="81"/>
            <rFont val="MS P ゴシック"/>
            <family val="3"/>
            <charset val="128"/>
          </rPr>
          <t xml:space="preserve">採択通知に記載の事業番号を記載
</t>
        </r>
      </text>
    </comment>
    <comment ref="R2" authorId="0" shapeId="0">
      <text>
        <r>
          <rPr>
            <b/>
            <sz val="12"/>
            <color indexed="81"/>
            <rFont val="MS P ゴシック"/>
            <family val="3"/>
            <charset val="128"/>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<sst xmlns="http://schemas.openxmlformats.org/spreadsheetml/2006/main" count="376" uniqueCount="282">
  <si>
    <t>初年度</t>
    <rPh sb="0" eb="3">
      <t>ショネンド</t>
    </rPh>
    <phoneticPr fontId="1"/>
  </si>
  <si>
    <t>2年目</t>
    <rPh sb="1" eb="3">
      <t>ネンメ</t>
    </rPh>
    <phoneticPr fontId="1"/>
  </si>
  <si>
    <t>3年目</t>
    <rPh sb="1" eb="3">
      <t>ネンメ</t>
    </rPh>
    <phoneticPr fontId="1"/>
  </si>
  <si>
    <t>4年目</t>
    <rPh sb="1" eb="3">
      <t>ネンメ</t>
    </rPh>
    <phoneticPr fontId="1"/>
  </si>
  <si>
    <t>合計</t>
    <rPh sb="0" eb="2">
      <t>ゴウケイ</t>
    </rPh>
    <phoneticPr fontId="1"/>
  </si>
  <si>
    <t>ポイント発行計画</t>
    <rPh sb="4" eb="6">
      <t>ハッコウ</t>
    </rPh>
    <rPh sb="6" eb="8">
      <t>ケイカク</t>
    </rPh>
    <phoneticPr fontId="1"/>
  </si>
  <si>
    <t>円</t>
    <rPh sb="0" eb="1">
      <t>エン</t>
    </rPh>
    <phoneticPr fontId="1"/>
  </si>
  <si>
    <t>円／ポイント</t>
    <rPh sb="0" eb="1">
      <t>エン</t>
    </rPh>
    <phoneticPr fontId="1"/>
  </si>
  <si>
    <t>環境配慮行動</t>
    <rPh sb="0" eb="2">
      <t>カンキョウ</t>
    </rPh>
    <rPh sb="2" eb="6">
      <t>ハイリョコウドウ</t>
    </rPh>
    <phoneticPr fontId="1"/>
  </si>
  <si>
    <t>※2</t>
    <phoneticPr fontId="1"/>
  </si>
  <si>
    <t>※3</t>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</si>
  <si>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</si>
  <si>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</si>
  <si>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</si>
  <si>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1ポイント当りの金銭価値(3)</t>
    <rPh sb="5" eb="6">
      <t>アタ</t>
    </rPh>
    <rPh sb="8" eb="10">
      <t>キンセン</t>
    </rPh>
    <rPh sb="10" eb="12">
      <t>カチ</t>
    </rPh>
    <phoneticPr fontId="1"/>
  </si>
  <si>
    <t>うち、ポイント発行による数量増加(5)</t>
    <rPh sb="7" eb="9">
      <t>ハッコウ</t>
    </rPh>
    <rPh sb="12" eb="14">
      <t>スウリョウ</t>
    </rPh>
    <rPh sb="14" eb="16">
      <t>ゾウカ</t>
    </rPh>
    <phoneticPr fontId="1"/>
  </si>
  <si>
    <t>その他</t>
    <rPh sb="2" eb="3">
      <t>タ</t>
    </rPh>
    <phoneticPr fontId="1"/>
  </si>
  <si>
    <t>全国規模事業</t>
    <rPh sb="0" eb="4">
      <t>ゼンコクキボ</t>
    </rPh>
    <rPh sb="4" eb="6">
      <t>ジギョウ</t>
    </rPh>
    <phoneticPr fontId="1"/>
  </si>
  <si>
    <t>端数切捨て</t>
    <rPh sb="0" eb="2">
      <t>ハスウ</t>
    </rPh>
    <rPh sb="2" eb="4">
      <t>キリス</t>
    </rPh>
    <phoneticPr fontId="1"/>
  </si>
  <si>
    <t>地域規模事業</t>
    <rPh sb="0" eb="2">
      <t>チイキ</t>
    </rPh>
    <rPh sb="2" eb="4">
      <t>キボ</t>
    </rPh>
    <rPh sb="4" eb="6">
      <t>ジギョウ</t>
    </rPh>
    <phoneticPr fontId="1"/>
  </si>
  <si>
    <t>売上(6)（千円）
(6)=(1)×(4)</t>
    <rPh sb="0" eb="2">
      <t>ウリアゲ</t>
    </rPh>
    <rPh sb="6" eb="7">
      <t>セン</t>
    </rPh>
    <rPh sb="7" eb="8">
      <t>エン</t>
    </rPh>
    <phoneticPr fontId="1"/>
  </si>
  <si>
    <t>売上の増加分(7)（千円）
(7)=(1)×(5)</t>
    <rPh sb="0" eb="2">
      <t>ウリアゲ</t>
    </rPh>
    <rPh sb="3" eb="6">
      <t>ゾウカブン</t>
    </rPh>
    <rPh sb="10" eb="11">
      <t>セン</t>
    </rPh>
    <rPh sb="11" eb="12">
      <t>エン</t>
    </rPh>
    <phoneticPr fontId="1"/>
  </si>
  <si>
    <t>ポイントの金銭価値総額(9)（千円）
(9)=(3)×(8)</t>
    <rPh sb="5" eb="7">
      <t>キンセン</t>
    </rPh>
    <rPh sb="7" eb="9">
      <t>カチ</t>
    </rPh>
    <rPh sb="9" eb="11">
      <t>ソウガク</t>
    </rPh>
    <rPh sb="15" eb="16">
      <t>セン</t>
    </rPh>
    <rPh sb="16" eb="17">
      <t>エン</t>
    </rPh>
    <phoneticPr fontId="1"/>
  </si>
  <si>
    <t>【別表１】ポイント発行計画</t>
    <rPh sb="1" eb="3">
      <t>ベッピョウ</t>
    </rPh>
    <rPh sb="9" eb="13">
      <t>ハッコウケイカク</t>
    </rPh>
    <phoneticPr fontId="1"/>
  </si>
  <si>
    <t>「食」に関するもの</t>
  </si>
  <si>
    <t>「住」に関するもの</t>
  </si>
  <si>
    <t>「衣」に関するもの</t>
  </si>
  <si>
    <t>「循環」に関するもの</t>
  </si>
  <si>
    <t>「移動」に関するもの</t>
  </si>
  <si>
    <t>その他のもの</t>
  </si>
  <si>
    <t>事業者名称</t>
    <rPh sb="0" eb="3">
      <t>ジギョウシャ</t>
    </rPh>
    <rPh sb="3" eb="5">
      <t>メイショウ</t>
    </rPh>
    <phoneticPr fontId="1"/>
  </si>
  <si>
    <t>事業者所在地</t>
    <rPh sb="0" eb="3">
      <t>ジギョウシャ</t>
    </rPh>
    <rPh sb="3" eb="6">
      <t>ショザイチ</t>
    </rPh>
    <phoneticPr fontId="1"/>
  </si>
  <si>
    <t>代表者氏名</t>
    <rPh sb="0" eb="3">
      <t>ダイヒョウシャ</t>
    </rPh>
    <rPh sb="3" eb="5">
      <t>シメイ</t>
    </rPh>
    <phoneticPr fontId="1"/>
  </si>
  <si>
    <t>事業名称</t>
    <rPh sb="0" eb="4">
      <t>ジギョウメイショウ</t>
    </rPh>
    <phoneticPr fontId="1"/>
  </si>
  <si>
    <t>事業規模</t>
    <rPh sb="0" eb="2">
      <t>ジギョウ</t>
    </rPh>
    <rPh sb="2" eb="4">
      <t>キボ</t>
    </rPh>
    <phoneticPr fontId="1"/>
  </si>
  <si>
    <t>都道府県</t>
    <rPh sb="0" eb="4">
      <t>トドウフケン</t>
    </rPh>
    <phoneticPr fontId="1"/>
  </si>
  <si>
    <t>カテゴリー</t>
    <phoneticPr fontId="1"/>
  </si>
  <si>
    <t>環境配慮行動</t>
    <rPh sb="0" eb="2">
      <t>カンキョウ</t>
    </rPh>
    <rPh sb="2" eb="4">
      <t>ハイリョ</t>
    </rPh>
    <rPh sb="4" eb="6">
      <t>コウドウ</t>
    </rPh>
    <phoneticPr fontId="1"/>
  </si>
  <si>
    <t>発行ポイント総数（ポイント）</t>
    <rPh sb="0" eb="2">
      <t>ハッコウ</t>
    </rPh>
    <rPh sb="6" eb="8">
      <t>ソウスウ</t>
    </rPh>
    <phoneticPr fontId="1"/>
  </si>
  <si>
    <t>発行ポイント総額（千円）</t>
    <rPh sb="0" eb="2">
      <t>ハッコウ</t>
    </rPh>
    <rPh sb="6" eb="8">
      <t>ソウガク</t>
    </rPh>
    <rPh sb="9" eb="11">
      <t>センエン</t>
    </rPh>
    <phoneticPr fontId="1"/>
  </si>
  <si>
    <t>ポイントを発行する場所</t>
    <rPh sb="5" eb="7">
      <t>ハッコウ</t>
    </rPh>
    <rPh sb="9" eb="11">
      <t>バショ</t>
    </rPh>
    <phoneticPr fontId="1"/>
  </si>
  <si>
    <t>具体的内容</t>
    <rPh sb="0" eb="3">
      <t>グタイテキ</t>
    </rPh>
    <rPh sb="3" eb="5">
      <t>ナイヨウ</t>
    </rPh>
    <phoneticPr fontId="1"/>
  </si>
  <si>
    <t>目標値</t>
    <rPh sb="0" eb="3">
      <t>モクヒョウチ</t>
    </rPh>
    <phoneticPr fontId="1"/>
  </si>
  <si>
    <t>売上高の増加分（千円）</t>
    <rPh sb="0" eb="3">
      <t>ウリアゲダカ</t>
    </rPh>
    <rPh sb="4" eb="7">
      <t>ゾウカブン</t>
    </rPh>
    <rPh sb="8" eb="10">
      <t>センエン</t>
    </rPh>
    <phoneticPr fontId="1"/>
  </si>
  <si>
    <t>補助金支給算定額（千円）</t>
    <rPh sb="0" eb="3">
      <t>ホジョキン</t>
    </rPh>
    <rPh sb="3" eb="5">
      <t>シキュウ</t>
    </rPh>
    <rPh sb="5" eb="7">
      <t>サンテイ</t>
    </rPh>
    <rPh sb="7" eb="8">
      <t>ガク</t>
    </rPh>
    <rPh sb="9" eb="11">
      <t>センエン</t>
    </rPh>
    <phoneticPr fontId="1"/>
  </si>
  <si>
    <t>分類：</t>
    <rPh sb="0" eb="2">
      <t>ブンルイ</t>
    </rPh>
    <phoneticPr fontId="1"/>
  </si>
  <si>
    <t>作成日</t>
    <rPh sb="0" eb="3">
      <t>サクセイビ</t>
    </rPh>
    <phoneticPr fontId="1"/>
  </si>
  <si>
    <t>全国規模事業</t>
    <rPh sb="0" eb="4">
      <t>ゼンコクキボ</t>
    </rPh>
    <rPh sb="4" eb="6">
      <t>ジギョウ</t>
    </rPh>
    <phoneticPr fontId="1"/>
  </si>
  <si>
    <t>地域規模事業</t>
    <rPh sb="0" eb="2">
      <t>チイキ</t>
    </rPh>
    <rPh sb="2" eb="4">
      <t>キボ</t>
    </rPh>
    <rPh sb="4" eb="6">
      <t>ジギョウ</t>
    </rPh>
    <phoneticPr fontId="1"/>
  </si>
  <si>
    <t>RCESPA事業番号</t>
    <rPh sb="6" eb="10">
      <t>ジギョウバンゴウ</t>
    </rPh>
    <phoneticPr fontId="1"/>
  </si>
  <si>
    <t>所要経費</t>
    <rPh sb="0" eb="4">
      <t>ショヨウケイヒ</t>
    </rPh>
    <phoneticPr fontId="1"/>
  </si>
  <si>
    <t>(1)総事業費</t>
    <rPh sb="3" eb="7">
      <t>ソウジギョウヒ</t>
    </rPh>
    <phoneticPr fontId="1"/>
  </si>
  <si>
    <t>(2)寄付金その他
　の収入</t>
    <rPh sb="3" eb="6">
      <t>キフキン</t>
    </rPh>
    <rPh sb="8" eb="9">
      <t>タ</t>
    </rPh>
    <rPh sb="12" eb="14">
      <t>シュウニュウ</t>
    </rPh>
    <phoneticPr fontId="1"/>
  </si>
  <si>
    <t>①</t>
    <phoneticPr fontId="1"/>
  </si>
  <si>
    <t>②</t>
    <phoneticPr fontId="1"/>
  </si>
  <si>
    <t>③</t>
    <phoneticPr fontId="1"/>
  </si>
  <si>
    <t>補助対象経費支出予定額内訳</t>
    <rPh sb="0" eb="4">
      <t>ホジョタイショウ</t>
    </rPh>
    <rPh sb="4" eb="6">
      <t>ケイヒ</t>
    </rPh>
    <rPh sb="6" eb="8">
      <t>シシュツ</t>
    </rPh>
    <rPh sb="8" eb="11">
      <t>ヨテイガク</t>
    </rPh>
    <rPh sb="11" eb="13">
      <t>ウチワケ</t>
    </rPh>
    <phoneticPr fontId="1"/>
  </si>
  <si>
    <t>経費区分・費目</t>
    <rPh sb="0" eb="4">
      <t>ケイヒクブン</t>
    </rPh>
    <rPh sb="5" eb="7">
      <t>ヒモク</t>
    </rPh>
    <phoneticPr fontId="1"/>
  </si>
  <si>
    <t>金額（円）</t>
    <rPh sb="0" eb="2">
      <t>キンガク</t>
    </rPh>
    <rPh sb="3" eb="4">
      <t>エン</t>
    </rPh>
    <phoneticPr fontId="1"/>
  </si>
  <si>
    <t>積算内訳</t>
    <rPh sb="0" eb="2">
      <t>セキサン</t>
    </rPh>
    <rPh sb="2" eb="4">
      <t>ウチワケ</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</si>
  <si>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トウ</t>
    </rPh>
    <rPh sb="18" eb="20">
      <t>テンプ</t>
    </rPh>
    <phoneticPr fontId="1"/>
  </si>
  <si>
    <t>注2　記入欄が少ない場合は、本様式を引き伸ばして使用する。</t>
    <rPh sb="0" eb="1">
      <t>チュウ</t>
    </rPh>
    <rPh sb="3" eb="6">
      <t>キニュウラン</t>
    </rPh>
    <rPh sb="7" eb="8">
      <t>スク</t>
    </rPh>
    <rPh sb="10" eb="12">
      <t>バアイ</t>
    </rPh>
    <rPh sb="14" eb="17">
      <t>ホンヨウシキ</t>
    </rPh>
    <rPh sb="18" eb="19">
      <t>ヒ</t>
    </rPh>
    <rPh sb="20" eb="21">
      <t>ノ</t>
    </rPh>
    <rPh sb="24" eb="26">
      <t>シヨウ</t>
    </rPh>
    <phoneticPr fontId="1"/>
  </si>
  <si>
    <t>(3)差引額
　(1)-(2)</t>
    <rPh sb="3" eb="5">
      <t>サシヒキ</t>
    </rPh>
    <rPh sb="5" eb="6">
      <t>ガク</t>
    </rPh>
    <phoneticPr fontId="1"/>
  </si>
  <si>
    <t>(6)選定額
(4)と(5)を比較し
て少ない方の額</t>
    <rPh sb="3" eb="6">
      <t>センテイガク</t>
    </rPh>
    <rPh sb="15" eb="17">
      <t>ヒカク</t>
    </rPh>
    <rPh sb="20" eb="21">
      <t>スク</t>
    </rPh>
    <rPh sb="23" eb="24">
      <t>ホウ</t>
    </rPh>
    <rPh sb="25" eb="26">
      <t>ガク</t>
    </rPh>
    <phoneticPr fontId="1"/>
  </si>
  <si>
    <t>(7)補助基本額
(3)と(6)を比較し
て少ない方の額</t>
    <rPh sb="3" eb="5">
      <t>ホジョ</t>
    </rPh>
    <rPh sb="5" eb="7">
      <t>キホン</t>
    </rPh>
    <rPh sb="7" eb="8">
      <t>ガク</t>
    </rPh>
    <phoneticPr fontId="1"/>
  </si>
  <si>
    <t xml:space="preserve">(8)補助金所要額
</t>
    <rPh sb="3" eb="5">
      <t>ホジョ</t>
    </rPh>
    <rPh sb="5" eb="6">
      <t>キン</t>
    </rPh>
    <rPh sb="6" eb="9">
      <t>ショヨウガク</t>
    </rPh>
    <phoneticPr fontId="1"/>
  </si>
  <si>
    <t>※千円未満切捨</t>
  </si>
  <si>
    <t>補助金所要額</t>
    <rPh sb="0" eb="3">
      <t>ホジョキン</t>
    </rPh>
    <rPh sb="3" eb="6">
      <t>ショヨウガク</t>
    </rPh>
    <phoneticPr fontId="1"/>
  </si>
  <si>
    <t>項目</t>
    <rPh sb="0" eb="2">
      <t>コウモク</t>
    </rPh>
    <phoneticPr fontId="1"/>
  </si>
  <si>
    <t>記入欄（黄色のセルに記入してください）</t>
    <rPh sb="0" eb="3">
      <t>キニュウラン</t>
    </rPh>
    <rPh sb="4" eb="6">
      <t>キイロ</t>
    </rPh>
    <rPh sb="10" eb="12">
      <t>キニュウ</t>
    </rPh>
    <phoneticPr fontId="1"/>
  </si>
  <si>
    <t>記入すべき内容について（この欄は印刷されません）</t>
    <rPh sb="0" eb="2">
      <t>キニュウ</t>
    </rPh>
    <rPh sb="5" eb="7">
      <t>ナイヨウ</t>
    </rPh>
    <rPh sb="14" eb="15">
      <t>ラン</t>
    </rPh>
    <rPh sb="16" eb="18">
      <t>インサツ</t>
    </rPh>
    <phoneticPr fontId="1"/>
  </si>
  <si>
    <t>ＲＣＥＳＰＡ事業番号</t>
    <rPh sb="6" eb="10">
      <t>ジギョウバンゴウ</t>
    </rPh>
    <phoneticPr fontId="1"/>
  </si>
  <si>
    <t>事業名</t>
    <rPh sb="0" eb="3">
      <t>ジギョウメイ</t>
    </rPh>
    <phoneticPr fontId="1"/>
  </si>
  <si>
    <t>事業実施の団体名（代表事業者）</t>
    <rPh sb="0" eb="4">
      <t>ジギョウジッシ</t>
    </rPh>
    <rPh sb="5" eb="8">
      <t>ダンタイメイ</t>
    </rPh>
    <rPh sb="9" eb="11">
      <t>ダイヒョウ</t>
    </rPh>
    <rPh sb="11" eb="14">
      <t>ジギョウシャ</t>
    </rPh>
    <phoneticPr fontId="1"/>
  </si>
  <si>
    <t>事業実施の代表者</t>
    <rPh sb="0" eb="2">
      <t>ジギョウ</t>
    </rPh>
    <rPh sb="2" eb="4">
      <t>ジッシ</t>
    </rPh>
    <rPh sb="5" eb="8">
      <t>ダイヒョウシャ</t>
    </rPh>
    <phoneticPr fontId="1"/>
  </si>
  <si>
    <t>氏名</t>
    <rPh sb="0" eb="2">
      <t>シメイ</t>
    </rPh>
    <phoneticPr fontId="1"/>
  </si>
  <si>
    <t>役職</t>
    <rPh sb="0" eb="2">
      <t>ヤクショク</t>
    </rPh>
    <phoneticPr fontId="1"/>
  </si>
  <si>
    <t>郵便番号</t>
    <rPh sb="0" eb="4">
      <t>ユウビンバンゴウ</t>
    </rPh>
    <phoneticPr fontId="1"/>
  </si>
  <si>
    <t>所在地</t>
    <rPh sb="0" eb="3">
      <t>ショザイチ</t>
    </rPh>
    <phoneticPr fontId="1"/>
  </si>
  <si>
    <t>電話番号</t>
    <rPh sb="0" eb="4">
      <t>デンワバンゴウ</t>
    </rPh>
    <phoneticPr fontId="1"/>
  </si>
  <si>
    <t>FAX番号</t>
    <rPh sb="3" eb="5">
      <t>バンゴウ</t>
    </rPh>
    <phoneticPr fontId="1"/>
  </si>
  <si>
    <t>E-mailアドレス</t>
    <phoneticPr fontId="1"/>
  </si>
  <si>
    <t>事業実施の担当者
（事務連絡の窓口となる方）</t>
    <rPh sb="0" eb="2">
      <t>ジギョウ</t>
    </rPh>
    <rPh sb="2" eb="4">
      <t>ジッシ</t>
    </rPh>
    <rPh sb="5" eb="8">
      <t>タントウシャ</t>
    </rPh>
    <rPh sb="10" eb="14">
      <t>ジムレンラク</t>
    </rPh>
    <rPh sb="15" eb="17">
      <t>マドグチ</t>
    </rPh>
    <rPh sb="20" eb="21">
      <t>カタ</t>
    </rPh>
    <phoneticPr fontId="1"/>
  </si>
  <si>
    <t>所属部署</t>
    <rPh sb="0" eb="2">
      <t>ショゾク</t>
    </rPh>
    <rPh sb="2" eb="4">
      <t>ブショ</t>
    </rPh>
    <phoneticPr fontId="1"/>
  </si>
  <si>
    <t>共同事業者</t>
    <rPh sb="0" eb="5">
      <t>キョウドウジギョウシャ</t>
    </rPh>
    <phoneticPr fontId="1"/>
  </si>
  <si>
    <t>団体名</t>
    <rPh sb="0" eb="3">
      <t>ダンタイメイ</t>
    </rPh>
    <phoneticPr fontId="1"/>
  </si>
  <si>
    <t>事業実施の担当者</t>
    <rPh sb="0" eb="2">
      <t>ジギョウ</t>
    </rPh>
    <rPh sb="2" eb="4">
      <t>ジッシ</t>
    </rPh>
    <rPh sb="5" eb="8">
      <t>タントウシャ</t>
    </rPh>
    <phoneticPr fontId="1"/>
  </si>
  <si>
    <t>事業の実施場所
施設・設備設置図</t>
    <rPh sb="0" eb="2">
      <t>ジギョウ</t>
    </rPh>
    <rPh sb="3" eb="5">
      <t>ジッシ</t>
    </rPh>
    <rPh sb="5" eb="7">
      <t>バショ</t>
    </rPh>
    <rPh sb="8" eb="10">
      <t>シセツ</t>
    </rPh>
    <rPh sb="11" eb="13">
      <t>セツビ</t>
    </rPh>
    <rPh sb="13" eb="15">
      <t>セッチ</t>
    </rPh>
    <rPh sb="15" eb="16">
      <t>ズ</t>
    </rPh>
    <phoneticPr fontId="1"/>
  </si>
  <si>
    <t>事業実施場所名称</t>
    <rPh sb="0" eb="6">
      <t>ジギョウジッシバショ</t>
    </rPh>
    <rPh sb="6" eb="8">
      <t>メイショウ</t>
    </rPh>
    <phoneticPr fontId="1"/>
  </si>
  <si>
    <t>＊複数箇所ある場合は、代表的な1箇所を記入し、その他は別紙（様式不問）に記入してください。別紙を添付する場合は、記入欄に資料番号を記入してください。</t>
    <rPh sb="1" eb="3">
      <t>フクスウ</t>
    </rPh>
    <rPh sb="3" eb="5">
      <t>カショ</t>
    </rPh>
    <rPh sb="7" eb="9">
      <t>バアイ</t>
    </rPh>
    <rPh sb="11" eb="14">
      <t>ダイヒョウテキ</t>
    </rPh>
    <rPh sb="16" eb="18">
      <t>カショ</t>
    </rPh>
    <rPh sb="19" eb="21">
      <t>キニュウ</t>
    </rPh>
    <rPh sb="25" eb="26">
      <t>タ</t>
    </rPh>
    <rPh sb="27" eb="29">
      <t>ベッシ</t>
    </rPh>
    <rPh sb="30" eb="32">
      <t>ヨウシキ</t>
    </rPh>
    <rPh sb="32" eb="34">
      <t>フモン</t>
    </rPh>
    <rPh sb="36" eb="38">
      <t>キニュウ</t>
    </rPh>
    <rPh sb="45" eb="47">
      <t>ベッシ</t>
    </rPh>
    <rPh sb="48" eb="50">
      <t>テンプ</t>
    </rPh>
    <rPh sb="52" eb="54">
      <t>バアイ</t>
    </rPh>
    <rPh sb="56" eb="59">
      <t>キニュウラン</t>
    </rPh>
    <rPh sb="60" eb="64">
      <t>シリョウバンゴウ</t>
    </rPh>
    <rPh sb="65" eb="67">
      <t>キニュウ</t>
    </rPh>
    <phoneticPr fontId="1"/>
  </si>
  <si>
    <t>住所</t>
    <rPh sb="0" eb="2">
      <t>ジュウショ</t>
    </rPh>
    <phoneticPr fontId="1"/>
  </si>
  <si>
    <t>都道府県名　※1</t>
    <rPh sb="0" eb="4">
      <t>トドウフケン</t>
    </rPh>
    <rPh sb="4" eb="5">
      <t>メイ</t>
    </rPh>
    <phoneticPr fontId="1"/>
  </si>
  <si>
    <t>※1 都道府県名を記入してください。
※2 記入例：〇〇区（東京23区）、〇〇市、〇〇群〇〇町、〇〇群〇〇村
※3 政令指定都市の場合、区名をここに記入してください。
＊複数箇所ある場合は、代表的な1箇所を記入し、その他は別紙（様式不問）に記入してください。別紙を添付する場合は、記入欄に資料番号を記入してください。</t>
    <rPh sb="3" eb="5">
      <t>トドウ</t>
    </rPh>
    <rPh sb="5" eb="7">
      <t>フケン</t>
    </rPh>
    <rPh sb="7" eb="8">
      <t>メイ</t>
    </rPh>
    <rPh sb="9" eb="11">
      <t>キニュウ</t>
    </rPh>
    <rPh sb="22" eb="25">
      <t>キニュウレイ</t>
    </rPh>
    <rPh sb="28" eb="29">
      <t>ク</t>
    </rPh>
    <rPh sb="30" eb="32">
      <t>トウキョウ</t>
    </rPh>
    <rPh sb="34" eb="35">
      <t>ク</t>
    </rPh>
    <rPh sb="39" eb="40">
      <t>シ</t>
    </rPh>
    <rPh sb="43" eb="44">
      <t>グン</t>
    </rPh>
    <rPh sb="46" eb="47">
      <t>チョウ</t>
    </rPh>
    <rPh sb="50" eb="51">
      <t>グン</t>
    </rPh>
    <rPh sb="53" eb="54">
      <t>ムラ</t>
    </rPh>
    <rPh sb="58" eb="64">
      <t>セイレイシテイトシ</t>
    </rPh>
    <rPh sb="65" eb="67">
      <t>バアイ</t>
    </rPh>
    <rPh sb="68" eb="70">
      <t>クメイ</t>
    </rPh>
    <rPh sb="74" eb="76">
      <t>キニュウ</t>
    </rPh>
    <phoneticPr fontId="1"/>
  </si>
  <si>
    <t>区又は市町村名　※2</t>
    <rPh sb="0" eb="1">
      <t>ク</t>
    </rPh>
    <rPh sb="1" eb="2">
      <t>マタ</t>
    </rPh>
    <rPh sb="3" eb="6">
      <t>シチョウソン</t>
    </rPh>
    <rPh sb="6" eb="7">
      <t>メイ</t>
    </rPh>
    <phoneticPr fontId="1"/>
  </si>
  <si>
    <t>区・町域・番地等　※3</t>
    <rPh sb="0" eb="1">
      <t>ク</t>
    </rPh>
    <rPh sb="2" eb="4">
      <t>チョウイキ</t>
    </rPh>
    <rPh sb="5" eb="7">
      <t>バンチ</t>
    </rPh>
    <rPh sb="7" eb="8">
      <t>トウ</t>
    </rPh>
    <phoneticPr fontId="1"/>
  </si>
  <si>
    <t>事業の実施場所の地図・図面等</t>
    <rPh sb="0" eb="2">
      <t>ジギョウ</t>
    </rPh>
    <rPh sb="3" eb="7">
      <t>ジッシバショ</t>
    </rPh>
    <rPh sb="8" eb="10">
      <t>チズ</t>
    </rPh>
    <rPh sb="11" eb="13">
      <t>ズメン</t>
    </rPh>
    <rPh sb="13" eb="14">
      <t>トウ</t>
    </rPh>
    <phoneticPr fontId="1"/>
  </si>
  <si>
    <t>事業の目的</t>
    <rPh sb="0" eb="2">
      <t>ジギョウ</t>
    </rPh>
    <rPh sb="3" eb="5">
      <t>モクテキ</t>
    </rPh>
    <phoneticPr fontId="1"/>
  </si>
  <si>
    <t xml:space="preserve">＊申請する補助事業の目的について記入してください。
</t>
    <rPh sb="1" eb="3">
      <t>シンセイ</t>
    </rPh>
    <rPh sb="5" eb="9">
      <t>ホジョジギョウ</t>
    </rPh>
    <rPh sb="10" eb="12">
      <t>モクテキ</t>
    </rPh>
    <rPh sb="16" eb="18">
      <t>キニュウ</t>
    </rPh>
    <phoneticPr fontId="1"/>
  </si>
  <si>
    <t>事業の概要（補助事業について）</t>
    <rPh sb="0" eb="2">
      <t>ジギョウ</t>
    </rPh>
    <rPh sb="3" eb="5">
      <t>ガイヨウ</t>
    </rPh>
    <rPh sb="6" eb="8">
      <t>ホジョ</t>
    </rPh>
    <rPh sb="8" eb="10">
      <t>ジギョウ</t>
    </rPh>
    <phoneticPr fontId="1"/>
  </si>
  <si>
    <t>他の補助金との関係</t>
    <rPh sb="0" eb="1">
      <t>タ</t>
    </rPh>
    <rPh sb="2" eb="5">
      <t>ホジョキン</t>
    </rPh>
    <rPh sb="7" eb="9">
      <t>カンケイ</t>
    </rPh>
    <phoneticPr fontId="1"/>
  </si>
  <si>
    <t>【別紙１】</t>
    <rPh sb="1" eb="3">
      <t>ベッシ</t>
    </rPh>
    <phoneticPr fontId="1"/>
  </si>
  <si>
    <t>【別紙２】</t>
    <rPh sb="1" eb="3">
      <t>ベッシ</t>
    </rPh>
    <phoneticPr fontId="1"/>
  </si>
  <si>
    <t>考慮した留意点：</t>
    <rPh sb="0" eb="2">
      <t>コウリョ</t>
    </rPh>
    <rPh sb="4" eb="7">
      <t>リュウイテン</t>
    </rPh>
    <phoneticPr fontId="1"/>
  </si>
  <si>
    <t>※1</t>
    <phoneticPr fontId="1"/>
  </si>
  <si>
    <t>当該期間</t>
    <rPh sb="0" eb="2">
      <t>トウガイ</t>
    </rPh>
    <rPh sb="2" eb="4">
      <t>キカン</t>
    </rPh>
    <phoneticPr fontId="1"/>
  </si>
  <si>
    <t>累積</t>
    <rPh sb="0" eb="2">
      <t>ルイセキ</t>
    </rPh>
    <phoneticPr fontId="1"/>
  </si>
  <si>
    <t>【別表２】環境保全効果の算定例</t>
    <rPh sb="1" eb="3">
      <t>ベッピョウ</t>
    </rPh>
    <rPh sb="5" eb="11">
      <t>カンキョウホゼンコウカ</t>
    </rPh>
    <rPh sb="12" eb="14">
      <t>サンテイ</t>
    </rPh>
    <rPh sb="14" eb="15">
      <t>レイ</t>
    </rPh>
    <phoneticPr fontId="1"/>
  </si>
  <si>
    <t>ポイント付与率（金銭価値換算）(2)</t>
    <rPh sb="4" eb="7">
      <t>フヨリツ</t>
    </rPh>
    <rPh sb="8" eb="12">
      <t>キンセンカチ</t>
    </rPh>
    <rPh sb="12" eb="14">
      <t>カンサン</t>
    </rPh>
    <phoneticPr fontId="1"/>
  </si>
  <si>
    <t>CO2削減：エネルギー起源CO2の削減</t>
    <rPh sb="3" eb="5">
      <t>サクゲン</t>
    </rPh>
    <rPh sb="11" eb="13">
      <t>キゲン</t>
    </rPh>
    <rPh sb="17" eb="19">
      <t>サクゲン</t>
    </rPh>
    <phoneticPr fontId="1"/>
  </si>
  <si>
    <t>CO2削減：エネルギー起源以外のCO2の削減</t>
    <rPh sb="3" eb="5">
      <t>サクゲン</t>
    </rPh>
    <rPh sb="11" eb="13">
      <t>キゲン</t>
    </rPh>
    <rPh sb="13" eb="15">
      <t>イガイ</t>
    </rPh>
    <rPh sb="20" eb="22">
      <t>サクゲン</t>
    </rPh>
    <phoneticPr fontId="1"/>
  </si>
  <si>
    <t>費用対効果</t>
    <rPh sb="0" eb="5">
      <t>ヒヨウタイコウカ</t>
    </rPh>
    <phoneticPr fontId="1"/>
  </si>
  <si>
    <t>※ 記入欄が足りない場合は、行の高さを引き伸ばして記入すること（行の挿入は不可）。
※ 行の高さが４００ピクセルを超える場合には、記入欄には要約を記入し、詳細は別紙を添付すること（フォントサイズの変更は不可）。
※ 記入欄には図を挿入せず、別紙に記入すること。
※ 別紙を添付する場合は、記入欄に資料番号を記入すること。</t>
    <rPh sb="2" eb="5">
      <t>キニュウラン</t>
    </rPh>
    <rPh sb="6" eb="7">
      <t>タ</t>
    </rPh>
    <rPh sb="10" eb="12">
      <t>バアイ</t>
    </rPh>
    <rPh sb="14" eb="15">
      <t>ギョウ</t>
    </rPh>
    <rPh sb="16" eb="17">
      <t>タカ</t>
    </rPh>
    <rPh sb="19" eb="20">
      <t>ヒ</t>
    </rPh>
    <rPh sb="21" eb="22">
      <t>ノ</t>
    </rPh>
    <rPh sb="25" eb="27">
      <t>キニュウ</t>
    </rPh>
    <rPh sb="44" eb="45">
      <t>ギョウ</t>
    </rPh>
    <rPh sb="46" eb="47">
      <t>タカ</t>
    </rPh>
    <rPh sb="57" eb="58">
      <t>コ</t>
    </rPh>
    <rPh sb="60" eb="62">
      <t>バアイ</t>
    </rPh>
    <rPh sb="65" eb="68">
      <t>キニュウラン</t>
    </rPh>
    <rPh sb="70" eb="72">
      <t>ヨウヤク</t>
    </rPh>
    <rPh sb="73" eb="75">
      <t>キニュウ</t>
    </rPh>
    <rPh sb="77" eb="79">
      <t>ショウサイ</t>
    </rPh>
    <rPh sb="80" eb="82">
      <t>ベッシ</t>
    </rPh>
    <rPh sb="83" eb="85">
      <t>テンプ</t>
    </rPh>
    <rPh sb="98" eb="100">
      <t>ヘンコウ</t>
    </rPh>
    <rPh sb="101" eb="103">
      <t>フカ</t>
    </rPh>
    <rPh sb="108" eb="111">
      <t>キニュウラン</t>
    </rPh>
    <rPh sb="113" eb="114">
      <t>ズ</t>
    </rPh>
    <rPh sb="115" eb="117">
      <t>ソウニュウ</t>
    </rPh>
    <rPh sb="120" eb="122">
      <t>ベッシ</t>
    </rPh>
    <rPh sb="123" eb="125">
      <t>キニュウ</t>
    </rPh>
    <rPh sb="133" eb="135">
      <t>ベッシ</t>
    </rPh>
    <rPh sb="136" eb="138">
      <t>テンプ</t>
    </rPh>
    <rPh sb="140" eb="142">
      <t>バアイ</t>
    </rPh>
    <rPh sb="144" eb="146">
      <t>キニュウ</t>
    </rPh>
    <rPh sb="146" eb="147">
      <t>ラン</t>
    </rPh>
    <rPh sb="148" eb="152">
      <t>シリョウバンゴウ</t>
    </rPh>
    <rPh sb="153" eb="155">
      <t>キニュウ</t>
    </rPh>
    <phoneticPr fontId="1"/>
  </si>
  <si>
    <t>ポイント付与を行う場（店舗等）の数</t>
    <rPh sb="4" eb="6">
      <t>フヨ</t>
    </rPh>
    <rPh sb="7" eb="8">
      <t>オコナ</t>
    </rPh>
    <rPh sb="9" eb="10">
      <t>バ</t>
    </rPh>
    <rPh sb="11" eb="14">
      <t>テンポナド</t>
    </rPh>
    <rPh sb="16" eb="17">
      <t>カズ</t>
    </rPh>
    <phoneticPr fontId="1"/>
  </si>
  <si>
    <t>5年目</t>
    <rPh sb="1" eb="3">
      <t>ネンメ</t>
    </rPh>
    <phoneticPr fontId="1"/>
  </si>
  <si>
    <t>令和8年度</t>
    <rPh sb="0" eb="2">
      <t>レイワ</t>
    </rPh>
    <rPh sb="3" eb="5">
      <t>ネンド</t>
    </rPh>
    <phoneticPr fontId="1"/>
  </si>
  <si>
    <t>令和5年
2月末まで</t>
    <rPh sb="0" eb="2">
      <t>レイワ</t>
    </rPh>
    <rPh sb="3" eb="4">
      <t>ネン</t>
    </rPh>
    <rPh sb="6" eb="7">
      <t>ガツ</t>
    </rPh>
    <rPh sb="7" eb="8">
      <t>マツ</t>
    </rPh>
    <phoneticPr fontId="1"/>
  </si>
  <si>
    <t>令和5年
3月</t>
    <rPh sb="0" eb="2">
      <t>レイワ</t>
    </rPh>
    <rPh sb="3" eb="4">
      <t>ネン</t>
    </rPh>
    <rPh sb="6" eb="7">
      <t>ガツ</t>
    </rPh>
    <phoneticPr fontId="1"/>
  </si>
  <si>
    <t>分類</t>
    <rPh sb="0" eb="2">
      <t>ブンルイ</t>
    </rPh>
    <phoneticPr fontId="1"/>
  </si>
  <si>
    <t>環境配慮行動に対する
ポイントの発行数</t>
    <phoneticPr fontId="1"/>
  </si>
  <si>
    <t>ポイント発行対象者数</t>
    <rPh sb="4" eb="6">
      <t>ハッコウ</t>
    </rPh>
    <rPh sb="6" eb="8">
      <t>タイショウ</t>
    </rPh>
    <rPh sb="8" eb="9">
      <t>シャ</t>
    </rPh>
    <rPh sb="9" eb="10">
      <t>スウ</t>
    </rPh>
    <phoneticPr fontId="1"/>
  </si>
  <si>
    <t>対象者数（人）</t>
    <rPh sb="0" eb="4">
      <t>タイショウシャスウ</t>
    </rPh>
    <rPh sb="5" eb="6">
      <t>ニン</t>
    </rPh>
    <phoneticPr fontId="1"/>
  </si>
  <si>
    <t>環境保全効果</t>
    <rPh sb="0" eb="2">
      <t>カンキョウ</t>
    </rPh>
    <rPh sb="2" eb="6">
      <t>ホゼンコウカ</t>
    </rPh>
    <phoneticPr fontId="1"/>
  </si>
  <si>
    <t>内容</t>
    <rPh sb="0" eb="2">
      <t>ナイヨウ</t>
    </rPh>
    <phoneticPr fontId="1"/>
  </si>
  <si>
    <t>単位</t>
    <rPh sb="0" eb="2">
      <t>タンイ</t>
    </rPh>
    <phoneticPr fontId="1"/>
  </si>
  <si>
    <t>経済効果</t>
    <rPh sb="0" eb="2">
      <t>ケイザイ</t>
    </rPh>
    <rPh sb="2" eb="4">
      <t>コウカ</t>
    </rPh>
    <phoneticPr fontId="1"/>
  </si>
  <si>
    <t>数量</t>
    <rPh sb="0" eb="2">
      <t>スウリョウ</t>
    </rPh>
    <phoneticPr fontId="1"/>
  </si>
  <si>
    <t>ポイント付与を行う場
（店舗等）の数</t>
    <rPh sb="4" eb="6">
      <t>フヨ</t>
    </rPh>
    <rPh sb="7" eb="8">
      <t>オコナ</t>
    </rPh>
    <rPh sb="9" eb="10">
      <t>バ</t>
    </rPh>
    <rPh sb="12" eb="14">
      <t>テンポ</t>
    </rPh>
    <rPh sb="14" eb="15">
      <t>トウ</t>
    </rPh>
    <rPh sb="17" eb="18">
      <t>カズ</t>
    </rPh>
    <phoneticPr fontId="1"/>
  </si>
  <si>
    <t>店舗等の数</t>
    <rPh sb="0" eb="3">
      <t>テンポトウ</t>
    </rPh>
    <rPh sb="4" eb="5">
      <t>カズ</t>
    </rPh>
    <phoneticPr fontId="1"/>
  </si>
  <si>
    <t>【令和5年2月末までの目標】</t>
    <rPh sb="1" eb="3">
      <t>レイワ</t>
    </rPh>
    <rPh sb="4" eb="5">
      <t>ネン</t>
    </rPh>
    <rPh sb="6" eb="7">
      <t>ガツ</t>
    </rPh>
    <rPh sb="7" eb="8">
      <t>マツ</t>
    </rPh>
    <rPh sb="11" eb="13">
      <t>モクヒョウ</t>
    </rPh>
    <rPh sb="13" eb="14">
      <t>ギョウスウ</t>
    </rPh>
    <phoneticPr fontId="1"/>
  </si>
  <si>
    <t>経済効果(千円）
　÷補助金支給額（千円）</t>
    <phoneticPr fontId="1"/>
  </si>
  <si>
    <t>補助金支給額(千円)
　÷環境保全効果目標値</t>
    <rPh sb="0" eb="3">
      <t>ホジョキン</t>
    </rPh>
    <rPh sb="3" eb="6">
      <t>シキュウガク</t>
    </rPh>
    <rPh sb="7" eb="9">
      <t>センエン</t>
    </rPh>
    <rPh sb="13" eb="19">
      <t>カンキョウホゼンコウカ</t>
    </rPh>
    <rPh sb="19" eb="22">
      <t>モクヒョウチ</t>
    </rPh>
    <phoneticPr fontId="1"/>
  </si>
  <si>
    <t>千円／</t>
    <rPh sb="0" eb="2">
      <t>センエン</t>
    </rPh>
    <phoneticPr fontId="1"/>
  </si>
  <si>
    <t>※本様式は、単一の環境配慮行動を対象とした場合の様式です。</t>
    <phoneticPr fontId="1"/>
  </si>
  <si>
    <t>　複数の環境配慮行動を対象に申請する場合は複数行動様式を用いてください。</t>
    <phoneticPr fontId="1"/>
  </si>
  <si>
    <t>製品・サービスの数
（増加分）</t>
    <rPh sb="0" eb="2">
      <t>セイヒン</t>
    </rPh>
    <rPh sb="8" eb="9">
      <t>スウ</t>
    </rPh>
    <rPh sb="11" eb="13">
      <t>ゾウカ</t>
    </rPh>
    <rPh sb="13" eb="14">
      <t>ブン</t>
    </rPh>
    <phoneticPr fontId="1"/>
  </si>
  <si>
    <t>売上高
（千円）</t>
    <rPh sb="0" eb="2">
      <t>ウリアゲ</t>
    </rPh>
    <rPh sb="2" eb="3">
      <t>ダカ</t>
    </rPh>
    <rPh sb="5" eb="7">
      <t>センエン</t>
    </rPh>
    <phoneticPr fontId="1"/>
  </si>
  <si>
    <t>環境配慮行動がもたらす従たる環境保全効果①の分類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</si>
  <si>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環境配慮行動がもたらす従たる環境保全効果①の詳細（定量的に示せる場合はその内容）</t>
    <rPh sb="11" eb="12">
      <t>ジュウ</t>
    </rPh>
    <rPh sb="22" eb="24">
      <t>ショウサイ</t>
    </rPh>
    <rPh sb="25" eb="28">
      <t>テイリョウテキ</t>
    </rPh>
    <rPh sb="29" eb="30">
      <t>シメ</t>
    </rPh>
    <rPh sb="32" eb="34">
      <t>バアイ</t>
    </rPh>
    <rPh sb="37" eb="39">
      <t>ナイヨウ</t>
    </rPh>
    <phoneticPr fontId="1"/>
  </si>
  <si>
    <t>環境配慮行動がもたらす従たる環境保全効果②の詳細（定量的に示せる場合はその内容）</t>
    <rPh sb="11" eb="12">
      <t>ジュウ</t>
    </rPh>
    <rPh sb="22" eb="24">
      <t>ショウサイ</t>
    </rPh>
    <phoneticPr fontId="1"/>
  </si>
  <si>
    <t>環境配慮行動がもたらす主たる環境保全効果の分類</t>
    <rPh sb="0" eb="4">
      <t>カンキョウハイリョ</t>
    </rPh>
    <rPh sb="4" eb="6">
      <t>コウドウ</t>
    </rPh>
    <rPh sb="11" eb="12">
      <t>シュ</t>
    </rPh>
    <rPh sb="14" eb="20">
      <t>カンキョウホゼンコウカ</t>
    </rPh>
    <rPh sb="21" eb="23">
      <t>ブンルイ</t>
    </rPh>
    <phoneticPr fontId="1"/>
  </si>
  <si>
    <t>環境配慮行動がもたらす主たる環境保全効果の詳細</t>
    <rPh sb="0" eb="4">
      <t>カンキョウハイリョ</t>
    </rPh>
    <rPh sb="4" eb="6">
      <t>コウドウ</t>
    </rPh>
    <rPh sb="11" eb="12">
      <t>シュ</t>
    </rPh>
    <rPh sb="14" eb="20">
      <t>カンキョウホゼンコウカ</t>
    </rPh>
    <rPh sb="21" eb="23">
      <t>ショウサイ</t>
    </rPh>
    <phoneticPr fontId="1"/>
  </si>
  <si>
    <t>食とくらしの「グリーンライフ・ポイント」推進事業：経費内訳</t>
    <rPh sb="25" eb="27">
      <t>ケイヒ</t>
    </rPh>
    <rPh sb="27" eb="29">
      <t>ウチワケ</t>
    </rPh>
    <phoneticPr fontId="1"/>
  </si>
  <si>
    <t>補助事業の期間内のポイント原資の調達方法</t>
    <rPh sb="0" eb="2">
      <t>ホジョ</t>
    </rPh>
    <rPh sb="2" eb="4">
      <t>ジギョウ</t>
    </rPh>
    <rPh sb="5" eb="7">
      <t>キカン</t>
    </rPh>
    <rPh sb="7" eb="8">
      <t>ナイ</t>
    </rPh>
    <rPh sb="13" eb="15">
      <t>ゲンシ</t>
    </rPh>
    <rPh sb="16" eb="18">
      <t>チョウタツ</t>
    </rPh>
    <rPh sb="18" eb="20">
      <t>ホウホウ</t>
    </rPh>
    <phoneticPr fontId="1"/>
  </si>
  <si>
    <t>個人情報、プライバシーの保護</t>
    <rPh sb="0" eb="2">
      <t>コジン</t>
    </rPh>
    <rPh sb="2" eb="4">
      <t>ジョウホウ</t>
    </rPh>
    <rPh sb="12" eb="14">
      <t>ホゴ</t>
    </rPh>
    <phoneticPr fontId="1"/>
  </si>
  <si>
    <t>食とくらしの「グリーンライフ・ポイント」推進事業：実施計画書 総括</t>
    <rPh sb="25" eb="27">
      <t>ジッシ</t>
    </rPh>
    <rPh sb="27" eb="30">
      <t>ケイカクショ</t>
    </rPh>
    <rPh sb="31" eb="33">
      <t>ソウカツ</t>
    </rPh>
    <phoneticPr fontId="1"/>
  </si>
  <si>
    <t>食とくらしの「グリーンライフ・ポイント」推進事業：実施計画書 基礎諸元</t>
    <rPh sb="22" eb="24">
      <t>ジギョウ</t>
    </rPh>
    <phoneticPr fontId="1"/>
  </si>
  <si>
    <t>日</t>
    <rPh sb="0" eb="1">
      <t>ニチ</t>
    </rPh>
    <phoneticPr fontId="1"/>
  </si>
  <si>
    <t>ポイント発行開始予定日</t>
    <rPh sb="4" eb="6">
      <t>ハッコウ</t>
    </rPh>
    <rPh sb="6" eb="8">
      <t>カイシ</t>
    </rPh>
    <rPh sb="8" eb="11">
      <t>ヨテイビ</t>
    </rPh>
    <phoneticPr fontId="1"/>
  </si>
  <si>
    <t>ポイント発行開始予定日から令和5年2月末までの日数</t>
    <rPh sb="4" eb="6">
      <t>ハッコウ</t>
    </rPh>
    <rPh sb="8" eb="11">
      <t>ヨテイビ</t>
    </rPh>
    <rPh sb="13" eb="15">
      <t>レイワ</t>
    </rPh>
    <rPh sb="16" eb="17">
      <t>ネン</t>
    </rPh>
    <rPh sb="18" eb="19">
      <t>ガツ</t>
    </rPh>
    <rPh sb="19" eb="20">
      <t>マツ</t>
    </rPh>
    <rPh sb="23" eb="25">
      <t>ニッスウ</t>
    </rPh>
    <phoneticPr fontId="1"/>
  </si>
  <si>
    <t>ポイント付与対象となる製品等</t>
    <rPh sb="4" eb="6">
      <t>フヨ</t>
    </rPh>
    <rPh sb="6" eb="8">
      <t>タイショウ</t>
    </rPh>
    <rPh sb="11" eb="13">
      <t>セイヒン</t>
    </rPh>
    <rPh sb="13" eb="14">
      <t>トウ</t>
    </rPh>
    <phoneticPr fontId="1"/>
  </si>
  <si>
    <t>環境配慮行動に対応した製品またはサービス</t>
    <rPh sb="0" eb="2">
      <t>カンキョウ</t>
    </rPh>
    <rPh sb="2" eb="4">
      <t>ハイリョ</t>
    </rPh>
    <rPh sb="4" eb="6">
      <t>コウドウ</t>
    </rPh>
    <rPh sb="7" eb="9">
      <t>タイオウ</t>
    </rPh>
    <phoneticPr fontId="1"/>
  </si>
  <si>
    <t>1製品またはサービス当りの価格(1)</t>
    <rPh sb="10" eb="11">
      <t>アタ</t>
    </rPh>
    <rPh sb="13" eb="15">
      <t>カカク</t>
    </rPh>
    <phoneticPr fontId="1"/>
  </si>
  <si>
    <t>数量(4)
ポイント対象製品・サービス・アクション数量</t>
    <rPh sb="0" eb="2">
      <t>スウリョウ</t>
    </rPh>
    <rPh sb="10" eb="12">
      <t>タイショウ</t>
    </rPh>
    <rPh sb="25" eb="27">
      <t>スウリョウ</t>
    </rPh>
    <phoneticPr fontId="1"/>
  </si>
  <si>
    <t>1製品またはサービス当りの年間環境保全効果(10)</t>
    <rPh sb="10" eb="11">
      <t>アタ</t>
    </rPh>
    <rPh sb="13" eb="15">
      <t>ネンカン</t>
    </rPh>
    <rPh sb="15" eb="17">
      <t>カンキョウ</t>
    </rPh>
    <rPh sb="17" eb="19">
      <t>ホゼン</t>
    </rPh>
    <rPh sb="19" eb="21">
      <t>コウカ</t>
    </rPh>
    <phoneticPr fontId="1"/>
  </si>
  <si>
    <t>廃棄物削減：食品ロス削減</t>
    <rPh sb="0" eb="3">
      <t>ハイキブツ</t>
    </rPh>
    <rPh sb="3" eb="5">
      <t>サクゲン</t>
    </rPh>
    <phoneticPr fontId="1"/>
  </si>
  <si>
    <t>廃棄物削減：ワンウェイプラスチック</t>
    <rPh sb="0" eb="3">
      <t>ハイキブツ</t>
    </rPh>
    <rPh sb="3" eb="5">
      <t>サクゲン</t>
    </rPh>
    <phoneticPr fontId="1"/>
  </si>
  <si>
    <t>廃棄物削減：その他の廃棄物</t>
    <rPh sb="0" eb="3">
      <t>ハイキブツ</t>
    </rPh>
    <rPh sb="3" eb="5">
      <t>サクゲン</t>
    </rPh>
    <rPh sb="8" eb="9">
      <t>タ</t>
    </rPh>
    <rPh sb="10" eb="13">
      <t>ハイキブツ</t>
    </rPh>
    <phoneticPr fontId="1"/>
  </si>
  <si>
    <t>代表者の役職・氏名・所属部署</t>
    <rPh sb="0" eb="3">
      <t>ダイヒョウシャ</t>
    </rPh>
    <rPh sb="4" eb="6">
      <t>ヤクショク</t>
    </rPh>
    <rPh sb="7" eb="9">
      <t>シメイ</t>
    </rPh>
    <phoneticPr fontId="1"/>
  </si>
  <si>
    <t>ポイント発行数(8)（ポイント）
(8)＝(6)×(2)÷(3)</t>
    <rPh sb="4" eb="6">
      <t>ハッコウ</t>
    </rPh>
    <rPh sb="6" eb="7">
      <t>スウ</t>
    </rPh>
    <phoneticPr fontId="1"/>
  </si>
  <si>
    <t>ポイント発行人数
（人）</t>
    <rPh sb="4" eb="6">
      <t>ハッコウ</t>
    </rPh>
    <rPh sb="6" eb="8">
      <t>ニンズウ</t>
    </rPh>
    <rPh sb="10" eb="11">
      <t>ニン</t>
    </rPh>
    <phoneticPr fontId="1"/>
  </si>
  <si>
    <t>(4)補助対象経費
　支出予定額</t>
    <rPh sb="3" eb="5">
      <t>ホジョ</t>
    </rPh>
    <rPh sb="5" eb="7">
      <t>タイショウ</t>
    </rPh>
    <rPh sb="7" eb="9">
      <t>ケイヒ</t>
    </rPh>
    <rPh sb="11" eb="13">
      <t>シシュツ</t>
    </rPh>
    <rPh sb="13" eb="15">
      <t>ヨテイ</t>
    </rPh>
    <rPh sb="15" eb="16">
      <t>ガク</t>
    </rPh>
    <phoneticPr fontId="1"/>
  </si>
  <si>
    <t>補助対象経費支出予定額</t>
    <rPh sb="0" eb="2">
      <t>ホジョ</t>
    </rPh>
    <rPh sb="2" eb="4">
      <t>タイショウ</t>
    </rPh>
    <rPh sb="4" eb="6">
      <t>ケイヒ</t>
    </rPh>
    <phoneticPr fontId="1"/>
  </si>
  <si>
    <t>事業規模</t>
    <rPh sb="0" eb="2">
      <t>ジギョウ</t>
    </rPh>
    <rPh sb="2" eb="4">
      <t>キボ</t>
    </rPh>
    <phoneticPr fontId="1"/>
  </si>
  <si>
    <t>環境保全効果の単位</t>
    <rPh sb="0" eb="6">
      <t>カンキョウホゼンコウカ</t>
    </rPh>
    <rPh sb="7" eb="9">
      <t>タンイ</t>
    </rPh>
    <phoneticPr fontId="1"/>
  </si>
  <si>
    <t>(7)×1/2※補助基本額上限6億円、補助金所用額上限3億円</t>
    <phoneticPr fontId="1"/>
  </si>
  <si>
    <t>(7)×2/3※補助基本額上限1.5億円、補助金所用額上限１億円</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</si>
  <si>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7"/>
  </si>
  <si>
    <t>名称</t>
    <rPh sb="0" eb="2">
      <t>メイショウ</t>
    </rPh>
    <phoneticPr fontId="17"/>
  </si>
  <si>
    <t>仕様</t>
    <rPh sb="0" eb="2">
      <t>シヨウ</t>
    </rPh>
    <phoneticPr fontId="17"/>
  </si>
  <si>
    <t>数量</t>
    <rPh sb="0" eb="2">
      <t>スウリョウ</t>
    </rPh>
    <phoneticPr fontId="17"/>
  </si>
  <si>
    <t>購入予定時期</t>
    <phoneticPr fontId="17"/>
  </si>
  <si>
    <t>環境保全効果(11)
(11)=(5)×(10)×期間</t>
    <rPh sb="0" eb="6">
      <t>カンキョウホゼンコウカ</t>
    </rPh>
    <rPh sb="25" eb="27">
      <t>キカン</t>
    </rPh>
    <phoneticPr fontId="1"/>
  </si>
  <si>
    <t>総事業費（寄付金等控除後）</t>
    <rPh sb="0" eb="4">
      <t>ソウジギョウヒ</t>
    </rPh>
    <rPh sb="5" eb="8">
      <t>キフキン</t>
    </rPh>
    <rPh sb="8" eb="9">
      <t>トウ</t>
    </rPh>
    <rPh sb="9" eb="12">
      <t>コウジョゴ</t>
    </rPh>
    <phoneticPr fontId="1"/>
  </si>
  <si>
    <t>単価（円）</t>
    <rPh sb="0" eb="2">
      <t>タンカ</t>
    </rPh>
    <rPh sb="3" eb="4">
      <t>エン</t>
    </rPh>
    <phoneticPr fontId="17"/>
  </si>
  <si>
    <t>金額（円）</t>
    <rPh sb="0" eb="2">
      <t>キンガク</t>
    </rPh>
    <rPh sb="3" eb="4">
      <t>エン</t>
    </rPh>
    <phoneticPr fontId="17"/>
  </si>
  <si>
    <t>＊補助事業の期間内のポイント原資の調達方法について記載してください。
＊別途、概要版を作成して添付してください。</t>
    <rPh sb="25" eb="27">
      <t>キサイ</t>
    </rPh>
    <phoneticPr fontId="1"/>
  </si>
  <si>
    <r>
      <t>＊事業実施位置が分かる地図、</t>
    </r>
    <r>
      <rPr>
        <sz val="11"/>
        <color rgb="FFFF0000"/>
        <rFont val="ＭＳ 明朝"/>
        <family val="1"/>
        <charset val="128"/>
      </rPr>
      <t>施設及び導入設備の配置図</t>
    </r>
    <r>
      <rPr>
        <sz val="11"/>
        <color theme="1"/>
        <rFont val="ＭＳ 明朝"/>
        <family val="1"/>
        <charset val="128"/>
      </rPr>
      <t>等を添付してください。記入欄には、別添の資料番号を記入してください。</t>
    </r>
    <rPh sb="1" eb="3">
      <t>ジギョウ</t>
    </rPh>
    <rPh sb="3" eb="5">
      <t>ジッシ</t>
    </rPh>
    <rPh sb="5" eb="7">
      <t>イチ</t>
    </rPh>
    <rPh sb="8" eb="9">
      <t>ワ</t>
    </rPh>
    <rPh sb="11" eb="13">
      <t>チズ</t>
    </rPh>
    <rPh sb="14" eb="16">
      <t>シセツ</t>
    </rPh>
    <rPh sb="16" eb="17">
      <t>オヨ</t>
    </rPh>
    <rPh sb="18" eb="22">
      <t>ドウニュウセツビ</t>
    </rPh>
    <rPh sb="23" eb="26">
      <t>ハイチズ</t>
    </rPh>
    <rPh sb="26" eb="27">
      <t>トウ</t>
    </rPh>
    <rPh sb="28" eb="30">
      <t>テンプ</t>
    </rPh>
    <rPh sb="37" eb="40">
      <t>キニュウラン</t>
    </rPh>
    <rPh sb="43" eb="45">
      <t>ベッテン</t>
    </rPh>
    <rPh sb="46" eb="48">
      <t>シリョウ</t>
    </rPh>
    <rPh sb="48" eb="50">
      <t>バンゴウ</t>
    </rPh>
    <rPh sb="51" eb="53">
      <t>キニュウ</t>
    </rPh>
    <phoneticPr fontId="1"/>
  </si>
  <si>
    <r>
      <t xml:space="preserve">＊申請する補助事業の概要について記入してください。
</t>
    </r>
    <r>
      <rPr>
        <sz val="11"/>
        <color rgb="FFFF0000"/>
        <rFont val="ＭＳ 明朝"/>
        <family val="1"/>
        <charset val="128"/>
      </rPr>
      <t>＊補助事業の対象となる初年度と、その年度末までの期間及びその後の３年間の期間について記入してください。５年目以降の計画がある場合はその内容も記入してください。</t>
    </r>
    <r>
      <rPr>
        <sz val="11"/>
        <color theme="1"/>
        <rFont val="ＭＳ 明朝"/>
        <family val="1"/>
        <charset val="128"/>
      </rPr>
      <t xml:space="preserve">
＊別途、概要版を作成して添付してください。
＊ポイントを発行する地域や店舗等で、ポイント発行の対象とする環境配慮行動の現状のおよその実施率・実践度合いを定量的に把握し、記載してください。
</t>
    </r>
    <rPh sb="1" eb="3">
      <t>シンセイ</t>
    </rPh>
    <rPh sb="5" eb="9">
      <t>ホジョジギョウ</t>
    </rPh>
    <rPh sb="10" eb="12">
      <t>ガイヨウ</t>
    </rPh>
    <rPh sb="16" eb="18">
      <t>キニュウ</t>
    </rPh>
    <rPh sb="27" eb="29">
      <t>ホジョ</t>
    </rPh>
    <rPh sb="29" eb="31">
      <t>ジギョウ</t>
    </rPh>
    <rPh sb="32" eb="34">
      <t>タイショウ</t>
    </rPh>
    <rPh sb="37" eb="40">
      <t>ショネンド</t>
    </rPh>
    <rPh sb="68" eb="70">
      <t>キニュウ</t>
    </rPh>
    <rPh sb="78" eb="80">
      <t>ネンメ</t>
    </rPh>
    <rPh sb="80" eb="82">
      <t>イコウ</t>
    </rPh>
    <rPh sb="83" eb="85">
      <t>ケイカク</t>
    </rPh>
    <rPh sb="88" eb="90">
      <t>バアイ</t>
    </rPh>
    <rPh sb="93" eb="95">
      <t>ナイヨウ</t>
    </rPh>
    <rPh sb="190" eb="192">
      <t>キサイ</t>
    </rPh>
    <phoneticPr fontId="1"/>
  </si>
  <si>
    <t>№</t>
    <phoneticPr fontId="1"/>
  </si>
  <si>
    <t>事業規模</t>
    <rPh sb="0" eb="4">
      <t>ジギョウキボ</t>
    </rPh>
    <phoneticPr fontId="1"/>
  </si>
  <si>
    <t>代表者役職</t>
    <rPh sb="0" eb="3">
      <t>ダイヒョウシャ</t>
    </rPh>
    <rPh sb="3" eb="5">
      <t>ヤクショク</t>
    </rPh>
    <phoneticPr fontId="1"/>
  </si>
  <si>
    <t>事業実施の団体名</t>
    <rPh sb="0" eb="4">
      <t>ジギョウジッシ</t>
    </rPh>
    <rPh sb="5" eb="8">
      <t>ダンタイメイ</t>
    </rPh>
    <phoneticPr fontId="1"/>
  </si>
  <si>
    <t>担当者氏名</t>
    <rPh sb="0" eb="3">
      <t>タントウシャ</t>
    </rPh>
    <rPh sb="3" eb="5">
      <t>シメイ</t>
    </rPh>
    <phoneticPr fontId="1"/>
  </si>
  <si>
    <t>（4）補助対象経費支出予定額</t>
    <rPh sb="3" eb="11">
      <t>ホジョタイショウケイヒシシュツ</t>
    </rPh>
    <rPh sb="11" eb="14">
      <t>ヨテイガク</t>
    </rPh>
    <phoneticPr fontId="1"/>
  </si>
  <si>
    <t>（7）補助基本額</t>
    <rPh sb="3" eb="5">
      <t>ホジョ</t>
    </rPh>
    <rPh sb="5" eb="7">
      <t>キホン</t>
    </rPh>
    <rPh sb="7" eb="8">
      <t>ガク</t>
    </rPh>
    <phoneticPr fontId="1"/>
  </si>
  <si>
    <t>（8）補助金所要額</t>
    <rPh sb="3" eb="6">
      <t>ホジョキン</t>
    </rPh>
    <rPh sb="6" eb="9">
      <t>ショヨウガク</t>
    </rPh>
    <phoneticPr fontId="1"/>
  </si>
  <si>
    <t>　（３）
差引額</t>
    <rPh sb="5" eb="8">
      <t>サシヒキガク</t>
    </rPh>
    <phoneticPr fontId="1"/>
  </si>
  <si>
    <t>Ｖ</t>
    <phoneticPr fontId="1"/>
  </si>
  <si>
    <t>＊共同事業者等の情報は基礎諸元シートに記載すること</t>
    <rPh sb="19" eb="21">
      <t>キサイ</t>
    </rPh>
    <phoneticPr fontId="1"/>
  </si>
  <si>
    <t>環境配慮行動がもたらす従たる環境保全効果②の分類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</si>
  <si>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</si>
  <si>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環境配慮行動がもたらす従たる環境保全効果③の詳細（定量的に示せる場合はその内容）</t>
    <rPh sb="11" eb="12">
      <t>ジュウ</t>
    </rPh>
    <rPh sb="22" eb="24">
      <t>ショウサイ</t>
    </rPh>
    <phoneticPr fontId="1"/>
  </si>
  <si>
    <t>＊補助事業を実施する担当者で、協会とのやり取りの窓口となる方の情報を記入してください。
＊郵便番号はハイフンなしの7ケタの数字のみ入力してください。
　（［〒000-0000]形式で表示されます。）
＊電話番号及びFAX番号は、市外局番からハイフンを入れて入力してください。
　（例：03-1234-5678）</t>
    <rPh sb="1" eb="5">
      <t>ホジョジギョウ</t>
    </rPh>
    <rPh sb="6" eb="8">
      <t>ジッシ</t>
    </rPh>
    <rPh sb="10" eb="13">
      <t>タントウシャ</t>
    </rPh>
    <rPh sb="15" eb="17">
      <t>キョウカイ</t>
    </rPh>
    <rPh sb="21" eb="22">
      <t>ト</t>
    </rPh>
    <rPh sb="24" eb="26">
      <t>マドグチ</t>
    </rPh>
    <rPh sb="29" eb="30">
      <t>カタ</t>
    </rPh>
    <rPh sb="31" eb="33">
      <t>ジョウホウ</t>
    </rPh>
    <rPh sb="34" eb="36">
      <t>キニュウ</t>
    </rPh>
    <rPh sb="62" eb="64">
      <t>スウジ</t>
    </rPh>
    <phoneticPr fontId="1"/>
  </si>
  <si>
    <t>＊個人情報やプライバシーの保護に配慮する方法について記入してください。</t>
    <rPh sb="1" eb="3">
      <t>コジン</t>
    </rPh>
    <rPh sb="3" eb="5">
      <t>ジョウホウ</t>
    </rPh>
    <rPh sb="13" eb="15">
      <t>ホゴ</t>
    </rPh>
    <rPh sb="16" eb="18">
      <t>ハイリョ</t>
    </rPh>
    <rPh sb="20" eb="22">
      <t>ホウホウ</t>
    </rPh>
    <rPh sb="26" eb="28">
      <t>キニュウ</t>
    </rPh>
    <phoneticPr fontId="1"/>
  </si>
  <si>
    <t>環境保全効果</t>
    <rPh sb="0" eb="2">
      <t>カンキョウ</t>
    </rPh>
    <rPh sb="2" eb="4">
      <t>ホゼン</t>
    </rPh>
    <rPh sb="4" eb="6">
      <t>コウカ</t>
    </rPh>
    <phoneticPr fontId="1"/>
  </si>
  <si>
    <t>基本情報</t>
    <rPh sb="0" eb="4">
      <t>キホンジョウホウ</t>
    </rPh>
    <phoneticPr fontId="1"/>
  </si>
  <si>
    <t>★以下の資料番号及びファイル名でご提出ください。</t>
    <phoneticPr fontId="17"/>
  </si>
  <si>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7"/>
  </si>
  <si>
    <t>番号</t>
    <rPh sb="0" eb="2">
      <t>バンゴウ</t>
    </rPh>
    <phoneticPr fontId="17"/>
  </si>
  <si>
    <r>
      <rPr>
        <u/>
        <sz val="10"/>
        <color indexed="8"/>
        <rFont val="ＭＳ ゴシック"/>
        <family val="3"/>
        <charset val="128"/>
      </rPr>
      <t xml:space="preserve">資料番号及びファイル名
</t>
    </r>
    <r>
      <rPr>
        <sz val="10"/>
        <color indexed="30"/>
        <rFont val="ＭＳ ゴシック"/>
        <family val="3"/>
        <charset val="128"/>
      </rPr>
      <t>（）内は説明書きです。</t>
    </r>
    <rPh sb="0" eb="4">
      <t>シリョウバンゴウ</t>
    </rPh>
    <rPh sb="4" eb="5">
      <t>オヨ</t>
    </rPh>
    <rPh sb="10" eb="11">
      <t>メイ</t>
    </rPh>
    <phoneticPr fontId="17"/>
  </si>
  <si>
    <t>備考</t>
    <rPh sb="0" eb="2">
      <t>ビコウ</t>
    </rPh>
    <phoneticPr fontId="17"/>
  </si>
  <si>
    <t>チェック欄</t>
    <rPh sb="4" eb="5">
      <t>ラン</t>
    </rPh>
    <phoneticPr fontId="17"/>
  </si>
  <si>
    <t>1・2・3</t>
    <phoneticPr fontId="17"/>
  </si>
  <si>
    <r>
      <t xml:space="preserve">
（電子データは分割せず</t>
    </r>
    <r>
      <rPr>
        <sz val="10"/>
        <color indexed="10"/>
        <rFont val="ＭＳ ゴシック"/>
        <family val="3"/>
        <charset val="128"/>
      </rPr>
      <t>、Excel形式のまま提出</t>
    </r>
    <r>
      <rPr>
        <sz val="10"/>
        <rFont val="ＭＳ ゴシック"/>
        <family val="3"/>
        <charset val="128"/>
      </rPr>
      <t>すること。）</t>
    </r>
    <phoneticPr fontId="17"/>
  </si>
  <si>
    <t>(別紙１実施計画書_総括、別紙１実施計画書_基礎諸元、別紙１別表１ポイント発行計画、別紙１別表２環境保全効果)</t>
    <phoneticPr fontId="17"/>
  </si>
  <si>
    <t>（環境配慮行動が一つの場合は単一行動用、複数場合は複数行動用の様式を用い、別紙１実施計画書_総括付表を追加すること。独自様式で作成した場合は該当の資料を提出すること。）</t>
    <phoneticPr fontId="17"/>
  </si>
  <si>
    <r>
      <t xml:space="preserve">4_その他の資料
</t>
    </r>
    <r>
      <rPr>
        <sz val="10"/>
        <color indexed="30"/>
        <rFont val="ＭＳ ゴシック"/>
        <family val="3"/>
        <charset val="128"/>
      </rPr>
      <t>（同じ分類の資料が複数ある場合は、資料番号に枝番を付けてください。）</t>
    </r>
    <rPh sb="4" eb="5">
      <t>タ</t>
    </rPh>
    <rPh sb="6" eb="8">
      <t>シリョウ</t>
    </rPh>
    <phoneticPr fontId="33"/>
  </si>
  <si>
    <t>4-1_別紙1補足資料_○○　</t>
    <phoneticPr fontId="33"/>
  </si>
  <si>
    <r>
      <t xml:space="preserve">4-2_別紙2補足資料_◇◇
</t>
    </r>
    <r>
      <rPr>
        <sz val="10"/>
        <color rgb="FF0070C0"/>
        <rFont val="ＭＳ ゴシック"/>
        <family val="3"/>
        <charset val="128"/>
      </rPr>
      <t>（別紙2に記載の金額の根拠がわかる見積書等）</t>
    </r>
    <phoneticPr fontId="33"/>
  </si>
  <si>
    <r>
      <t>（電子データは分割せず、</t>
    </r>
    <r>
      <rPr>
        <sz val="10"/>
        <color rgb="FFFF0000"/>
        <rFont val="ＭＳ ゴシック"/>
        <family val="3"/>
        <charset val="128"/>
      </rPr>
      <t>PowerPoint形式のまま提出</t>
    </r>
    <r>
      <rPr>
        <sz val="10"/>
        <color theme="1"/>
        <rFont val="ＭＳ ゴシック"/>
        <family val="3"/>
        <charset val="128"/>
      </rPr>
      <t>すること。）</t>
    </r>
    <phoneticPr fontId="1"/>
  </si>
  <si>
    <r>
      <t xml:space="preserve">5-2_その他の参考資料【事業概要】_別添△△　
</t>
    </r>
    <r>
      <rPr>
        <sz val="10"/>
        <color rgb="FF0070C0"/>
        <rFont val="ＭＳ ゴシック"/>
        <family val="3"/>
        <charset val="128"/>
      </rPr>
      <t>（5-1の補足資料）</t>
    </r>
    <rPh sb="30" eb="34">
      <t>ホソクシリョウ</t>
    </rPh>
    <phoneticPr fontId="17"/>
  </si>
  <si>
    <r>
      <t xml:space="preserve">6_申請者の組織概要
</t>
    </r>
    <r>
      <rPr>
        <sz val="10"/>
        <color indexed="30"/>
        <rFont val="ＭＳ ゴシック"/>
        <family val="3"/>
        <charset val="128"/>
      </rPr>
      <t>（代表事業者の企業パンフレット等）</t>
    </r>
    <rPh sb="2" eb="5">
      <t>シンセイシャ</t>
    </rPh>
    <rPh sb="6" eb="8">
      <t>ソシキ</t>
    </rPh>
    <rPh sb="8" eb="10">
      <t>ガイヨウ</t>
    </rPh>
    <rPh sb="12" eb="14">
      <t>ダイヒョウ</t>
    </rPh>
    <rPh sb="14" eb="17">
      <t>ジギョウシャ</t>
    </rPh>
    <rPh sb="18" eb="20">
      <t>キギョウ</t>
    </rPh>
    <rPh sb="26" eb="27">
      <t>トウ</t>
    </rPh>
    <phoneticPr fontId="33"/>
  </si>
  <si>
    <t xml:space="preserve">※1
</t>
    <phoneticPr fontId="17"/>
  </si>
  <si>
    <r>
      <t xml:space="preserve">7_経理状況説明書
</t>
    </r>
    <r>
      <rPr>
        <sz val="10"/>
        <color indexed="30"/>
        <rFont val="ＭＳ ゴシック"/>
        <family val="3"/>
        <charset val="128"/>
      </rPr>
      <t>（代表事業者の直近２ヵ年度分の貸借対照表および損益計算書）</t>
    </r>
    <rPh sb="2" eb="4">
      <t>ケイリ</t>
    </rPh>
    <rPh sb="4" eb="6">
      <t>ジョウキョウ</t>
    </rPh>
    <rPh sb="6" eb="9">
      <t>セツメイショ</t>
    </rPh>
    <rPh sb="11" eb="13">
      <t>ダイヒョウ</t>
    </rPh>
    <rPh sb="13" eb="16">
      <t>ジギョウシャ</t>
    </rPh>
    <rPh sb="17" eb="19">
      <t>チョッキン</t>
    </rPh>
    <rPh sb="21" eb="23">
      <t>ネンド</t>
    </rPh>
    <rPh sb="23" eb="24">
      <t>ブン</t>
    </rPh>
    <rPh sb="25" eb="27">
      <t>タイシャク</t>
    </rPh>
    <rPh sb="27" eb="30">
      <t>タイショウヒョウ</t>
    </rPh>
    <rPh sb="33" eb="35">
      <t>ソンエキ</t>
    </rPh>
    <rPh sb="35" eb="38">
      <t>ケイサンショ</t>
    </rPh>
    <phoneticPr fontId="33"/>
  </si>
  <si>
    <t xml:space="preserve">※2
</t>
  </si>
  <si>
    <r>
      <t xml:space="preserve">8_定款
</t>
    </r>
    <r>
      <rPr>
        <sz val="10"/>
        <color indexed="30"/>
        <rFont val="ＭＳ ゴシック"/>
        <family val="3"/>
        <charset val="128"/>
      </rPr>
      <t>（代表事業者の定款又は法人登記簿）</t>
    </r>
    <rPh sb="2" eb="4">
      <t>テイカン</t>
    </rPh>
    <phoneticPr fontId="36"/>
  </si>
  <si>
    <t>共同申請の場合は以下についても提出してください。</t>
    <rPh sb="8" eb="10">
      <t>イカ</t>
    </rPh>
    <rPh sb="15" eb="17">
      <t>テイシュツ</t>
    </rPh>
    <phoneticPr fontId="17"/>
  </si>
  <si>
    <r>
      <t xml:space="preserve">9_共同事業者の組織概要
</t>
    </r>
    <r>
      <rPr>
        <sz val="10"/>
        <color indexed="30"/>
        <rFont val="ＭＳ ゴシック"/>
        <family val="3"/>
        <charset val="128"/>
      </rPr>
      <t>（共同事業者の企業パンフレット等）</t>
    </r>
    <rPh sb="2" eb="4">
      <t>キョウドウ</t>
    </rPh>
    <rPh sb="4" eb="7">
      <t>ジギョウシャ</t>
    </rPh>
    <rPh sb="8" eb="10">
      <t>ソシキ</t>
    </rPh>
    <rPh sb="10" eb="12">
      <t>ガイヨウ</t>
    </rPh>
    <rPh sb="14" eb="16">
      <t>キョウドウ</t>
    </rPh>
    <rPh sb="20" eb="22">
      <t>キギョウ</t>
    </rPh>
    <phoneticPr fontId="33"/>
  </si>
  <si>
    <t>11_共同事業者の定款</t>
    <rPh sb="3" eb="5">
      <t>キョウドウ</t>
    </rPh>
    <rPh sb="5" eb="8">
      <t>ジギョウシャ</t>
    </rPh>
    <rPh sb="9" eb="11">
      <t>テイカン</t>
    </rPh>
    <phoneticPr fontId="36"/>
  </si>
  <si>
    <t>※1　資料6、8、9、11　地方公共団体等は不要</t>
    <rPh sb="3" eb="5">
      <t>シリョウ</t>
    </rPh>
    <rPh sb="14" eb="16">
      <t>チホウ</t>
    </rPh>
    <rPh sb="16" eb="18">
      <t>コウキョウ</t>
    </rPh>
    <rPh sb="18" eb="20">
      <t>ダンタイ</t>
    </rPh>
    <rPh sb="20" eb="21">
      <t>トウ</t>
    </rPh>
    <rPh sb="22" eb="24">
      <t>フヨウ</t>
    </rPh>
    <phoneticPr fontId="17"/>
  </si>
  <si>
    <t>※2　資料7、10　　地方公共団体は予算書を添付</t>
    <rPh sb="3" eb="5">
      <t>シリョウ</t>
    </rPh>
    <rPh sb="11" eb="17">
      <t>チホウコウキョウダンタイ</t>
    </rPh>
    <rPh sb="18" eb="21">
      <t>ヨサンショ</t>
    </rPh>
    <rPh sb="22" eb="24">
      <t>テンプ</t>
    </rPh>
    <phoneticPr fontId="17"/>
  </si>
  <si>
    <r>
      <t>10_共同事業者の経理状況説明書</t>
    </r>
    <r>
      <rPr>
        <sz val="10"/>
        <color indexed="8"/>
        <rFont val="ＭＳ ゴシック"/>
        <family val="3"/>
        <charset val="128"/>
      </rPr>
      <t xml:space="preserve">
</t>
    </r>
    <r>
      <rPr>
        <sz val="10"/>
        <color indexed="30"/>
        <rFont val="ＭＳ ゴシック"/>
        <family val="3"/>
        <charset val="128"/>
      </rPr>
      <t>（共同事業者の直近２ヵ年度分の貸借対照表および損益計算書）</t>
    </r>
    <rPh sb="3" eb="5">
      <t>キョウドウ</t>
    </rPh>
    <rPh sb="5" eb="8">
      <t>ジギョウシャ</t>
    </rPh>
    <rPh sb="9" eb="11">
      <t>ケイリ</t>
    </rPh>
    <rPh sb="11" eb="13">
      <t>ジョウキョウ</t>
    </rPh>
    <rPh sb="13" eb="16">
      <t>セツメイショ</t>
    </rPh>
    <rPh sb="18" eb="20">
      <t>キョウドウ</t>
    </rPh>
    <rPh sb="20" eb="23">
      <t>ジギョウシャ</t>
    </rPh>
    <rPh sb="24" eb="26">
      <t>チョッキン</t>
    </rPh>
    <rPh sb="28" eb="30">
      <t>ネンド</t>
    </rPh>
    <rPh sb="30" eb="31">
      <t>ブン</t>
    </rPh>
    <rPh sb="32" eb="34">
      <t>タイシャク</t>
    </rPh>
    <rPh sb="34" eb="37">
      <t>タイショウヒョウ</t>
    </rPh>
    <rPh sb="40" eb="42">
      <t>ソンエキ</t>
    </rPh>
    <rPh sb="42" eb="45">
      <t>ケイサンショ</t>
    </rPh>
    <phoneticPr fontId="33"/>
  </si>
  <si>
    <t>交付申請時提出書類等一覧　（単一行動用）</t>
    <rPh sb="2" eb="4">
      <t>シンセイ</t>
    </rPh>
    <rPh sb="4" eb="5">
      <t>ジ</t>
    </rPh>
    <rPh sb="5" eb="7">
      <t>テイシュツ</t>
    </rPh>
    <rPh sb="7" eb="9">
      <t>ショルイ</t>
    </rPh>
    <rPh sb="9" eb="10">
      <t>トウ</t>
    </rPh>
    <rPh sb="10" eb="12">
      <t>イチラン</t>
    </rPh>
    <rPh sb="14" eb="16">
      <t>タンイツ</t>
    </rPh>
    <rPh sb="16" eb="18">
      <t>コウドウ</t>
    </rPh>
    <phoneticPr fontId="17"/>
  </si>
  <si>
    <t>＊実施する固有の事業名を記入してください。</t>
    <rPh sb="1" eb="3">
      <t>ジッシ</t>
    </rPh>
    <rPh sb="5" eb="7">
      <t>コユウ</t>
    </rPh>
    <rPh sb="8" eb="11">
      <t>ジギョウメイ</t>
    </rPh>
    <rPh sb="12" eb="14">
      <t>キニュウ</t>
    </rPh>
    <phoneticPr fontId="1"/>
  </si>
  <si>
    <r>
      <t>＊本補助金以外の国の補助金等への</t>
    </r>
    <r>
      <rPr>
        <sz val="11"/>
        <rFont val="ＭＳ 明朝"/>
        <family val="1"/>
        <charset val="128"/>
      </rPr>
      <t>応募状況</t>
    </r>
    <r>
      <rPr>
        <sz val="11"/>
        <color theme="1"/>
        <rFont val="ＭＳ 明朝"/>
        <family val="1"/>
        <charset val="128"/>
      </rPr>
      <t>等を記入してください。該当がない場合は「該当なし」と記入してください。</t>
    </r>
    <rPh sb="1" eb="2">
      <t>ホン</t>
    </rPh>
    <rPh sb="2" eb="5">
      <t>ホジョキン</t>
    </rPh>
    <rPh sb="5" eb="7">
      <t>イガイ</t>
    </rPh>
    <rPh sb="8" eb="9">
      <t>クニ</t>
    </rPh>
    <rPh sb="10" eb="13">
      <t>ホジョキン</t>
    </rPh>
    <rPh sb="13" eb="14">
      <t>トウ</t>
    </rPh>
    <rPh sb="16" eb="20">
      <t>オウボジョウキョウ</t>
    </rPh>
    <rPh sb="20" eb="21">
      <t>トウ</t>
    </rPh>
    <rPh sb="22" eb="24">
      <t>キニュウ</t>
    </rPh>
    <rPh sb="31" eb="33">
      <t>ガイトウ</t>
    </rPh>
    <rPh sb="36" eb="38">
      <t>バアイ</t>
    </rPh>
    <rPh sb="40" eb="42">
      <t>ガイトウ</t>
    </rPh>
    <rPh sb="46" eb="48">
      <t>キニュウ</t>
    </rPh>
    <phoneticPr fontId="1"/>
  </si>
  <si>
    <t>(5)基準額
採択通知に記載の
基準額を記載</t>
    <rPh sb="3" eb="5">
      <t>キジュン</t>
    </rPh>
    <rPh sb="5" eb="6">
      <t>ガク</t>
    </rPh>
    <rPh sb="7" eb="9">
      <t>サイタク</t>
    </rPh>
    <rPh sb="9" eb="11">
      <t>ツウチ</t>
    </rPh>
    <rPh sb="12" eb="14">
      <t>キサイ</t>
    </rPh>
    <rPh sb="16" eb="19">
      <t>キジュンガク</t>
    </rPh>
    <rPh sb="20" eb="22">
      <t>キサイ</t>
    </rPh>
    <phoneticPr fontId="1"/>
  </si>
  <si>
    <t>　一般社団法人地域循環共生社会連携協会</t>
    <rPh sb="7" eb="19">
      <t>チイキ</t>
    </rPh>
    <phoneticPr fontId="17"/>
  </si>
  <si>
    <t>　　代表理事　　岡 本　光 司　　殿</t>
    <rPh sb="8" eb="9">
      <t>オカ</t>
    </rPh>
    <rPh sb="10" eb="11">
      <t>ホン</t>
    </rPh>
    <rPh sb="12" eb="13">
      <t>ヒカリ</t>
    </rPh>
    <rPh sb="14" eb="15">
      <t>ツカサ</t>
    </rPh>
    <phoneticPr fontId="17"/>
  </si>
  <si>
    <t>住所</t>
    <phoneticPr fontId="17"/>
  </si>
  <si>
    <t>申請者</t>
    <rPh sb="0" eb="1">
      <t>サル</t>
    </rPh>
    <rPh sb="1" eb="2">
      <t>ウケ</t>
    </rPh>
    <rPh sb="2" eb="3">
      <t>モノ</t>
    </rPh>
    <phoneticPr fontId="17"/>
  </si>
  <si>
    <t>代表名の職・氏名</t>
    <rPh sb="4" eb="5">
      <t>ショク</t>
    </rPh>
    <rPh sb="6" eb="8">
      <t>シメイ</t>
    </rPh>
    <phoneticPr fontId="17"/>
  </si>
  <si>
    <t>令和３年度（補正予算）環境配慮行動普及促進事業費補助金及び</t>
    <phoneticPr fontId="17"/>
  </si>
  <si>
    <t>二酸化炭素排出抑制対策事業費等補助金</t>
    <phoneticPr fontId="17"/>
  </si>
  <si>
    <t>（食とくらしの「グリーンライフ・ポイント」推進事業）</t>
    <phoneticPr fontId="17"/>
  </si>
  <si>
    <t>交付申請書</t>
    <rPh sb="0" eb="2">
      <t>コウフ</t>
    </rPh>
    <phoneticPr fontId="17"/>
  </si>
  <si>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</si>
  <si>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</si>
  <si>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</si>
  <si>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</si>
  <si>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</si>
  <si>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</si>
  <si>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</si>
  <si>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</si>
  <si>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</si>
  <si>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</si>
  <si>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</si>
  <si>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５　本件責任者及び担当者の氏名、連絡先等</t>
    <phoneticPr fontId="17"/>
  </si>
  <si>
    <t>（1）責任者の所属部署・職名・氏名</t>
    <rPh sb="3" eb="6">
      <t>セキニンシャ</t>
    </rPh>
    <rPh sb="7" eb="11">
      <t>ショゾクブショ</t>
    </rPh>
    <phoneticPr fontId="17"/>
  </si>
  <si>
    <t>部署：</t>
    <rPh sb="0" eb="2">
      <t>ブショ</t>
    </rPh>
    <phoneticPr fontId="17"/>
  </si>
  <si>
    <t>職名・氏名：</t>
    <rPh sb="0" eb="2">
      <t>ショクメイ</t>
    </rPh>
    <rPh sb="3" eb="5">
      <t>シメイ</t>
    </rPh>
    <phoneticPr fontId="17"/>
  </si>
  <si>
    <t>（2）担当者の所属部署・職名・氏名</t>
    <phoneticPr fontId="17"/>
  </si>
  <si>
    <t>（3）連絡先（電話番号・Ｅﾒｰﾙｱﾄﾞﾚｽ）</t>
    <phoneticPr fontId="17"/>
  </si>
  <si>
    <t>電話番号：</t>
    <rPh sb="0" eb="4">
      <t>デンワバンゴウ</t>
    </rPh>
    <phoneticPr fontId="17"/>
  </si>
  <si>
    <t>Eﾒｰﾙｱﾄﾞﾚｽ：</t>
    <phoneticPr fontId="17"/>
  </si>
  <si>
    <t>６　その他参考資料</t>
    <phoneticPr fontId="17"/>
  </si>
  <si>
    <t>注</t>
    <phoneticPr fontId="17"/>
  </si>
  <si>
    <t>　規程第３条第３項の規定に基づき共同で申請する場合は、代表事業者が申請すること。</t>
    <phoneticPr fontId="17"/>
  </si>
  <si>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7"/>
  </si>
  <si>
    <t>　別紙１又は別紙２において事業ごとに求めている設備等のシステム図・配置図・仕様書、補助事業に関する見積書・各種計算書、法律に基づく登録に係る通知の写し等を添付すること。</t>
    <phoneticPr fontId="17"/>
  </si>
  <si>
    <t>※交付申請前にすでに提出されている書類については添付を省略して差し支えない。</t>
    <phoneticPr fontId="17"/>
  </si>
  <si>
    <t>発行場所</t>
    <rPh sb="0" eb="2">
      <t>ハッコウ</t>
    </rPh>
    <rPh sb="2" eb="4">
      <t>バショ</t>
    </rPh>
    <phoneticPr fontId="1"/>
  </si>
  <si>
    <t>*交付申請書より転記されます。</t>
    <rPh sb="1" eb="3">
      <t>コウフ</t>
    </rPh>
    <rPh sb="3" eb="6">
      <t>シンセイショ</t>
    </rPh>
    <rPh sb="8" eb="10">
      <t>テンキ</t>
    </rPh>
    <phoneticPr fontId="1"/>
  </si>
  <si>
    <t>RCESPA事業番号</t>
    <rPh sb="6" eb="8">
      <t>ジギョウ</t>
    </rPh>
    <rPh sb="8" eb="10">
      <t>バンゴウ</t>
    </rPh>
    <phoneticPr fontId="17"/>
  </si>
  <si>
    <t xml:space="preserve">
　令和３年度（補正予算）環境配慮行動普及促進事業費補助金及び二酸化炭素排出抑制対策事業費等補助金（食とくらしの「グリーンライフ・ポイント」推進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          </t>
    <phoneticPr fontId="17"/>
  </si>
  <si>
    <t>＊交付規定に記載された「補助事業者」の要件を満たしていることを確認してください。
＊正式名称で記入してください。</t>
    <rPh sb="1" eb="3">
      <t>コウフ</t>
    </rPh>
    <rPh sb="3" eb="5">
      <t>キテイ</t>
    </rPh>
    <rPh sb="6" eb="8">
      <t>キサイ</t>
    </rPh>
    <rPh sb="12" eb="17">
      <t>ホジョジギョウシャ</t>
    </rPh>
    <rPh sb="19" eb="21">
      <t>ヨウケン</t>
    </rPh>
    <rPh sb="22" eb="23">
      <t>ミ</t>
    </rPh>
    <rPh sb="31" eb="33">
      <t>カクニン</t>
    </rPh>
    <rPh sb="42" eb="44">
      <t>セイシキ</t>
    </rPh>
    <rPh sb="44" eb="46">
      <t>メイショウ</t>
    </rPh>
    <rPh sb="47" eb="49">
      <t>キニュウ</t>
    </rPh>
    <phoneticPr fontId="1"/>
  </si>
  <si>
    <t>＊団体の代表権を持つ方で、様式第１に記入した申請者と同一であることを確認してください。
＊郵便番号はハイフンなしの7ケタの数字のみ入力してください。
　（［〒000-0000]形式で表示されます。）
＊電話番号及びFAX番号は、市外局番からハイフンを入れて入力してください。
　（例：03-1234-5678）</t>
    <rPh sb="1" eb="3">
      <t>ダンタイ</t>
    </rPh>
    <rPh sb="4" eb="7">
      <t>ダイヒョウケン</t>
    </rPh>
    <rPh sb="8" eb="9">
      <t>モ</t>
    </rPh>
    <rPh sb="10" eb="11">
      <t>カタ</t>
    </rPh>
    <rPh sb="13" eb="15">
      <t>ヨウシキ</t>
    </rPh>
    <rPh sb="15" eb="16">
      <t>ダイ</t>
    </rPh>
    <rPh sb="18" eb="20">
      <t>キニュウ</t>
    </rPh>
    <rPh sb="22" eb="25">
      <t>シンセイシャ</t>
    </rPh>
    <rPh sb="26" eb="28">
      <t>ドウイツ</t>
    </rPh>
    <rPh sb="34" eb="36">
      <t>カクニン</t>
    </rPh>
    <rPh sb="46" eb="48">
      <t>ユウビン</t>
    </rPh>
    <rPh sb="48" eb="50">
      <t>バンゴウ</t>
    </rPh>
    <rPh sb="62" eb="64">
      <t>スウジ</t>
    </rPh>
    <rPh sb="66" eb="68">
      <t>ニュウリョク</t>
    </rPh>
    <rPh sb="89" eb="91">
      <t>ケイシキ</t>
    </rPh>
    <rPh sb="92" eb="94">
      <t>ヒョウジ</t>
    </rPh>
    <rPh sb="103" eb="107">
      <t>デンワバンゴウ</t>
    </rPh>
    <rPh sb="107" eb="108">
      <t>オヨ</t>
    </rPh>
    <rPh sb="112" eb="114">
      <t>バンゴウ</t>
    </rPh>
    <rPh sb="116" eb="118">
      <t>シガイ</t>
    </rPh>
    <rPh sb="118" eb="120">
      <t>キョクバン</t>
    </rPh>
    <rPh sb="127" eb="128">
      <t>イ</t>
    </rPh>
    <rPh sb="130" eb="132">
      <t>ニュウリョク</t>
    </rPh>
    <rPh sb="142" eb="143">
      <t>レイ</t>
    </rPh>
    <phoneticPr fontId="1"/>
  </si>
  <si>
    <r>
      <t>＊交付規定に記載された「補助事業者」の要件を満たしていることを確認してください。
＊共同事業者とは、本補助事業に参画するすべての事業者のうち、代表事業者以外の事業者のことを指します（代表事業者とは、</t>
    </r>
    <r>
      <rPr>
        <sz val="11"/>
        <rFont val="ＭＳ 明朝"/>
        <family val="1"/>
        <charset val="128"/>
      </rPr>
      <t xml:space="preserve">本補助金の申請行い、交付の対象となり、本事業による取得財産の全部または一部を所有する事業者のことを指します。）。
</t>
    </r>
    <r>
      <rPr>
        <sz val="11"/>
        <color theme="1"/>
        <rFont val="ＭＳ 明朝"/>
        <family val="1"/>
        <charset val="128"/>
      </rPr>
      <t xml:space="preserve">
＊電話番号及びFAX番号は、市外局番からハイフンを入れて入力してください。
　（例：03-1234-5678）
＊共同事業者が三者を超える場合は、協会までご連絡ください。</t>
    </r>
    <rPh sb="1" eb="3">
      <t>コウフ</t>
    </rPh>
    <rPh sb="3" eb="5">
      <t>キテイ</t>
    </rPh>
    <rPh sb="43" eb="45">
      <t>キョウドウ</t>
    </rPh>
    <rPh sb="45" eb="48">
      <t>ジギョウシャ</t>
    </rPh>
    <rPh sb="51" eb="52">
      <t>ホン</t>
    </rPh>
    <rPh sb="52" eb="54">
      <t>ホジョ</t>
    </rPh>
    <rPh sb="54" eb="56">
      <t>ジギョウ</t>
    </rPh>
    <rPh sb="57" eb="59">
      <t>サンカク</t>
    </rPh>
    <rPh sb="65" eb="68">
      <t>ジギョウシャ</t>
    </rPh>
    <rPh sb="72" eb="74">
      <t>ダイヒョウ</t>
    </rPh>
    <rPh sb="74" eb="77">
      <t>ジギョウシャ</t>
    </rPh>
    <rPh sb="77" eb="79">
      <t>イガイ</t>
    </rPh>
    <rPh sb="80" eb="83">
      <t>ジギョウシャ</t>
    </rPh>
    <rPh sb="87" eb="88">
      <t>サ</t>
    </rPh>
    <rPh sb="92" eb="97">
      <t>ダイヒョウジギョウシャ</t>
    </rPh>
    <rPh sb="100" eb="101">
      <t>ホン</t>
    </rPh>
    <rPh sb="101" eb="104">
      <t>ホジョキン</t>
    </rPh>
    <rPh sb="105" eb="107">
      <t>シンセイ</t>
    </rPh>
    <rPh sb="107" eb="108">
      <t>オコナ</t>
    </rPh>
    <rPh sb="110" eb="112">
      <t>コウフ</t>
    </rPh>
    <rPh sb="113" eb="115">
      <t>タイショウ</t>
    </rPh>
    <rPh sb="119" eb="122">
      <t>ホンジギョウ</t>
    </rPh>
    <rPh sb="125" eb="129">
      <t>シュトクザイサン</t>
    </rPh>
    <rPh sb="130" eb="132">
      <t>ゼンブ</t>
    </rPh>
    <rPh sb="135" eb="137">
      <t>イチブ</t>
    </rPh>
    <rPh sb="138" eb="140">
      <t>ショユウ</t>
    </rPh>
    <rPh sb="142" eb="144">
      <t>ジギョウ</t>
    </rPh>
    <rPh sb="144" eb="145">
      <t>シャ</t>
    </rPh>
    <rPh sb="149" eb="150">
      <t>サ</t>
    </rPh>
    <rPh sb="216" eb="221">
      <t>キョウドウジギョウシャ</t>
    </rPh>
    <rPh sb="222" eb="224">
      <t>サンシャ</t>
    </rPh>
    <rPh sb="225" eb="226">
      <t>コ</t>
    </rPh>
    <rPh sb="228" eb="230">
      <t>バアイ</t>
    </rPh>
    <rPh sb="232" eb="234">
      <t>キョウカイ</t>
    </rPh>
    <rPh sb="237" eb="239">
      <t>レンラク</t>
    </rPh>
    <phoneticPr fontId="1"/>
  </si>
  <si>
    <t>1.2.3_様式第１交付申請書_2実施計画書_3経費内訳
（協会ホームページよりダウンロードしてください。）</t>
    <rPh sb="8" eb="9">
      <t>ダイ</t>
    </rPh>
    <phoneticPr fontId="1"/>
  </si>
  <si>
    <t>様式第１（第５条関係）</t>
    <rPh sb="2" eb="3">
      <t>ダイ</t>
    </rPh>
    <rPh sb="5" eb="6">
      <t>ダイ</t>
    </rPh>
    <rPh sb="7" eb="10">
      <t>ジョウカンケイ</t>
    </rPh>
    <phoneticPr fontId="17"/>
  </si>
  <si>
    <r>
      <rPr>
        <u/>
        <sz val="11"/>
        <color theme="1"/>
        <rFont val="ＭＳ ゴシック"/>
        <family val="3"/>
        <charset val="128"/>
      </rPr>
      <t>5-1_その他の参考資料【事業概要】</t>
    </r>
    <r>
      <rPr>
        <sz val="11"/>
        <color theme="1"/>
        <rFont val="ＭＳ ゴシック"/>
        <family val="3"/>
        <charset val="128"/>
      </rPr>
      <t xml:space="preserve">
</t>
    </r>
    <r>
      <rPr>
        <sz val="11"/>
        <color rgb="FFFF0000"/>
        <rFont val="ＭＳ ゴシック"/>
        <family val="3"/>
        <charset val="128"/>
      </rPr>
      <t>（</t>
    </r>
    <r>
      <rPr>
        <u/>
        <sz val="11"/>
        <color rgb="FFFF0000"/>
        <rFont val="ＭＳ ゴシック"/>
        <family val="3"/>
        <charset val="128"/>
      </rPr>
      <t>PowerPoinの様式を協会ホームページよりダウンロードしてください。</t>
    </r>
    <r>
      <rPr>
        <sz val="11"/>
        <color rgb="FFFF0000"/>
        <rFont val="ＭＳ ゴシック"/>
        <family val="3"/>
        <charset val="128"/>
      </rPr>
      <t>）</t>
    </r>
    <r>
      <rPr>
        <sz val="11"/>
        <color rgb="FF0070C0"/>
        <rFont val="ＭＳ ゴシック"/>
        <family val="3"/>
        <charset val="128"/>
      </rPr>
      <t xml:space="preserve">
①事業の目的、②事業の効果、➂実施体制*、④事業計画（スケジュール、資金）、⑤事業計画（ポイント発行の推移）
*組織体制(連絡網・指示系統)等もこちらに示して下さい。</t>
    </r>
    <rPh sb="30" eb="32">
      <t>ヨウシキ</t>
    </rPh>
    <rPh sb="33" eb="35">
      <t>キョウカイ</t>
    </rPh>
    <rPh sb="116" eb="120">
      <t>ソシキタイセイ</t>
    </rPh>
    <rPh sb="121" eb="124">
      <t>レンラクモウ</t>
    </rPh>
    <rPh sb="125" eb="129">
      <t>シジケイトウ</t>
    </rPh>
    <rPh sb="130" eb="131">
      <t>トウ</t>
    </rPh>
    <rPh sb="136" eb="137">
      <t>シメ</t>
    </rPh>
    <rPh sb="139" eb="140">
      <t>クダ</t>
    </rPh>
    <phoneticPr fontId="27"/>
  </si>
  <si>
    <t>氏名又は名称</t>
    <rPh sb="0" eb="2">
      <t>シメイ</t>
    </rPh>
    <rPh sb="2" eb="3">
      <t>マタ</t>
    </rPh>
    <rPh sb="4" eb="6">
      <t>メイショウ</t>
    </rPh>
    <phoneticPr fontId="1"/>
  </si>
  <si>
    <t>年</t>
    <rPh sb="0" eb="1">
      <t>ネン</t>
    </rPh>
    <phoneticPr fontId="1"/>
  </si>
  <si>
    <t xml:space="preserve">       番     　            号</t>
    <phoneticPr fontId="17"/>
  </si>
  <si>
    <t>(様式第１交付申請書)</t>
    <rPh sb="1" eb="3">
      <t>ヨウシキ</t>
    </rPh>
    <rPh sb="3" eb="4">
      <t>ダイ</t>
    </rPh>
    <phoneticPr fontId="17"/>
  </si>
  <si>
    <t>(別紙２経費内訳)</t>
    <phoneticPr fontId="17"/>
  </si>
  <si>
    <t xml:space="preserve"> 提出済みの添付資料等については原則再提出不要となります。</t>
    <rPh sb="1" eb="4">
      <t>テイシュツズ</t>
    </rPh>
    <rPh sb="6" eb="8">
      <t>テンプ</t>
    </rPh>
    <rPh sb="8" eb="10">
      <t>シリョウ</t>
    </rPh>
    <rPh sb="10" eb="11">
      <t>トウ</t>
    </rPh>
    <rPh sb="16" eb="18">
      <t>ゲンソク</t>
    </rPh>
    <rPh sb="18" eb="21">
      <t>サイテイシュツ</t>
    </rPh>
    <rPh sb="21" eb="23">
      <t>フヨウ</t>
    </rPh>
    <phoneticPr fontId="1"/>
  </si>
  <si>
    <t>月</t>
    <rPh sb="0" eb="1">
      <t>ガツ</t>
    </rPh>
    <phoneticPr fontId="1"/>
  </si>
  <si>
    <t>日</t>
    <rPh sb="0" eb="1">
      <t>ニチ</t>
    </rPh>
    <phoneticPr fontId="1"/>
  </si>
  <si>
    <r>
      <t>以下の資料等で、既に提出済みのものに関しては原則</t>
    </r>
    <r>
      <rPr>
        <b/>
        <u/>
        <sz val="10"/>
        <color rgb="FFFF0000"/>
        <rFont val="ＭＳ ゴシック"/>
        <family val="3"/>
        <charset val="128"/>
      </rPr>
      <t>再提出不要</t>
    </r>
    <r>
      <rPr>
        <b/>
        <sz val="10"/>
        <color theme="1"/>
        <rFont val="ＭＳ ゴシック"/>
        <family val="3"/>
        <charset val="128"/>
      </rPr>
      <t>といたします。
その旨メール本文に記載いただければ再送不要です。
既に提出済みの資料等に関して運営事務局から指示があったものについては
お手数ですが再提出をお願いいたします。</t>
    </r>
    <rPh sb="0" eb="2">
      <t>イカ</t>
    </rPh>
    <rPh sb="3" eb="5">
      <t>シリョウ</t>
    </rPh>
    <rPh sb="5" eb="6">
      <t>トウ</t>
    </rPh>
    <rPh sb="8" eb="9">
      <t>スデ</t>
    </rPh>
    <rPh sb="10" eb="13">
      <t>テイシュツズ</t>
    </rPh>
    <rPh sb="18" eb="19">
      <t>カン</t>
    </rPh>
    <rPh sb="22" eb="24">
      <t>ゲンソク</t>
    </rPh>
    <rPh sb="24" eb="27">
      <t>サイテイシュツ</t>
    </rPh>
    <rPh sb="27" eb="29">
      <t>フヨウ</t>
    </rPh>
    <rPh sb="62" eb="63">
      <t>スデ</t>
    </rPh>
    <rPh sb="64" eb="67">
      <t>テイシュツズ</t>
    </rPh>
    <rPh sb="69" eb="71">
      <t>シリョウ</t>
    </rPh>
    <rPh sb="71" eb="72">
      <t>トウ</t>
    </rPh>
    <rPh sb="73" eb="74">
      <t>カン</t>
    </rPh>
    <rPh sb="76" eb="81">
      <t>ウンエイジムキョク</t>
    </rPh>
    <rPh sb="83" eb="85">
      <t>シジ</t>
    </rPh>
    <rPh sb="98" eb="100">
      <t>テスウ</t>
    </rPh>
    <rPh sb="103" eb="106">
      <t>サイテイシュツ</t>
    </rPh>
    <rPh sb="108" eb="109">
      <t>ネガ</t>
    </rPh>
    <phoneticPr fontId="1"/>
  </si>
  <si>
    <t>月</t>
    <rPh sb="0" eb="1">
      <t>ガツ</t>
    </rPh>
    <phoneticPr fontId="1"/>
  </si>
  <si>
    <t>日</t>
    <rPh sb="0" eb="1">
      <t>ニチ</t>
    </rPh>
    <phoneticPr fontId="1"/>
  </si>
  <si>
    <t>令 和５年</t>
    <rPh sb="0" eb="1">
      <t>レイ</t>
    </rPh>
    <rPh sb="2" eb="3">
      <t>カズ</t>
    </rPh>
    <rPh sb="4" eb="5">
      <t>ネン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</si>
</sst>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quot;円&quot;"/>
    <numFmt numFmtId="178" formatCode="&quot;〒&quot;000\-0000"/>
    <numFmt numFmtId="179" formatCode="#,##0.000;[Red]\-#,##0.000"/>
    <numFmt numFmtId="180" formatCode="yyyy&quot;年&quot;m&quot;月&quot;d&quot;日&quot;;@"/>
    <numFmt numFmtId="181" formatCode="[=0]&quot;&quot;;General"/>
    <numFmt numFmtId="182" formatCode="[$-F800]dddd\,\ mmmm\ dd\,\ yyyy"/>
    <numFmt numFmtId="183" formatCode="#,###"/>
    <numFmt numFmtId="184" formatCode="yyyy&quot;年&quot;m&quot;月&quot;;@"/>
    <numFmt numFmtId="185" formatCode="0_);[Red]\(0\)"/>
    <numFmt numFmtId="186" formatCode="#,##0&quot;円&quot;"/>
    <numFmt numFmtId="187" formatCode="0.000_ "/>
    <numFmt numFmtId="188" formatCode="#,##0_ ;[Red]\-#,##0\ "/>
    <numFmt numFmtId="189" formatCode="0.000_);[Red]\(0.000\)"/>
    <numFmt numFmtId="190" formatCode="#,##0_);[Red]\(#,##0\)"/>
    <numFmt numFmtId="191" formatCode="0.0%"/>
    <numFmt numFmtId="192" formatCode="[DBNum3]&quot;&quot;#,##0"/>
    <numFmt numFmtId="193" formatCode="[DBNum3]0"/>
    <numFmt numFmtId="194" formatCode="&quot;0&quot;###"/>
  </numFmts>
  <fonts count="48">
    <font>
      <sz val="11"/>
      <color theme="1"/>
      <name val="Yu Gothic"/>
      <family val="2"/>
      <scheme val="minor"/>
    </font>
    <font>
      <sz val="6"/>
      <name val="Yu Gothic"/>
      <family val="3"/>
      <charset val="128"/>
      <scheme val="minor"/>
    </font>
    <font>
      <sz val="11"/>
      <color theme="1"/>
      <name val="Yu Gothic"/>
      <family val="2"/>
      <scheme val="minor"/>
    </font>
    <font>
      <sz val="11"/>
      <name val="ＭＳ Ｐゴシック"/>
      <family val="3"/>
      <charset val="128"/>
    </font>
    <font>
      <sz val="10.5"/>
      <color theme="1"/>
      <name val="ＭＳ 明朝"/>
      <family val="1"/>
      <charset val="128"/>
    </font>
    <font>
      <sz val="11"/>
      <color rgb="FFFF0000"/>
      <name val="Yu Gothic"/>
      <family val="2"/>
      <scheme val="minor"/>
    </font>
    <font>
      <b/>
      <sz val="11"/>
      <color theme="1"/>
      <name val="Yu Gothic"/>
      <family val="3"/>
      <charset val="128"/>
      <scheme val="minor"/>
    </font>
    <font>
      <sz val="11"/>
      <color theme="1"/>
      <name val="Yu Gothic"/>
      <family val="3"/>
      <charset val="128"/>
      <scheme val="minor"/>
    </font>
    <font>
      <sz val="11"/>
      <color theme="1"/>
      <name val="ＭＳ 明朝"/>
      <family val="1"/>
      <charset val="128"/>
    </font>
    <font>
      <sz val="10"/>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1"/>
      <color rgb="FFFF0000"/>
      <name val="ＭＳ 明朝"/>
      <family val="1"/>
      <charset val="128"/>
    </font>
    <font>
      <sz val="11"/>
      <color rgb="FFFF0000"/>
      <name val="Yu Gothic"/>
      <family val="3"/>
      <charset val="128"/>
      <scheme val="minor"/>
    </font>
    <font>
      <sz val="11"/>
      <color theme="0" tint="-0.249977111117893"/>
      <name val="Yu Gothic"/>
      <family val="2"/>
      <scheme val="minor"/>
    </font>
    <font>
      <b/>
      <u/>
      <sz val="16"/>
      <color rgb="FF000000"/>
      <name val="Yu Gothic"/>
      <family val="3"/>
      <charset val="128"/>
      <scheme val="minor"/>
    </font>
    <font>
      <sz val="6"/>
      <name val="ＭＳ Ｐゴシック"/>
      <family val="3"/>
      <charset val="128"/>
    </font>
    <font>
      <sz val="11"/>
      <color rgb="FFFF0000"/>
      <name val="ＭＳ 明朝"/>
      <family val="1"/>
      <charset val="128"/>
    </font>
    <font>
      <sz val="8"/>
      <color theme="1"/>
      <name val="ＭＳ 明朝"/>
      <family val="1"/>
      <charset val="128"/>
    </font>
    <font>
      <sz val="8"/>
      <name val="ＭＳ 明朝"/>
      <family val="1"/>
      <charset val="128"/>
    </font>
    <font>
      <b/>
      <sz val="10"/>
      <color theme="1"/>
      <name val="ＭＳ 明朝"/>
      <family val="1"/>
      <charset val="128"/>
    </font>
    <font>
      <b/>
      <sz val="11"/>
      <color theme="1"/>
      <name val="ＭＳ 明朝"/>
      <family val="1"/>
      <charset val="128"/>
    </font>
    <font>
      <b/>
      <sz val="12"/>
      <color theme="1"/>
      <name val="ＭＳ ゴシック"/>
      <family val="3"/>
      <charset val="128"/>
    </font>
    <font>
      <sz val="9"/>
      <color theme="1"/>
      <name val="ＭＳ ゴシック"/>
      <family val="3"/>
      <charset val="128"/>
    </font>
    <font>
      <b/>
      <sz val="10"/>
      <color rgb="FFFF0000"/>
      <name val="ＭＳ ゴシック"/>
      <family val="3"/>
      <charset val="128"/>
    </font>
    <font>
      <sz val="10"/>
      <color theme="1"/>
      <name val="ＭＳ ゴシック"/>
      <family val="3"/>
      <charset val="128"/>
    </font>
    <font>
      <u/>
      <sz val="10"/>
      <color indexed="8"/>
      <name val="ＭＳ ゴシック"/>
      <family val="3"/>
      <charset val="128"/>
    </font>
    <font>
      <sz val="10"/>
      <color indexed="30"/>
      <name val="ＭＳ ゴシック"/>
      <family val="3"/>
      <charset val="128"/>
    </font>
    <font>
      <b/>
      <sz val="10"/>
      <color theme="1"/>
      <name val="ＭＳ ゴシック"/>
      <family val="3"/>
      <charset val="128"/>
    </font>
    <font>
      <sz val="10"/>
      <name val="ＭＳ ゴシック"/>
      <family val="3"/>
      <charset val="128"/>
    </font>
    <font>
      <sz val="10"/>
      <color rgb="FF0070C0"/>
      <name val="ＭＳ ゴシック"/>
      <family val="3"/>
      <charset val="128"/>
    </font>
    <font>
      <sz val="10"/>
      <color indexed="10"/>
      <name val="ＭＳ ゴシック"/>
      <family val="3"/>
      <charset val="128"/>
    </font>
    <font>
      <u/>
      <sz val="9"/>
      <color indexed="8"/>
      <name val="ＭＳ Ｐゴシック"/>
      <family val="3"/>
      <charset val="128"/>
    </font>
    <font>
      <b/>
      <sz val="10"/>
      <name val="ＭＳ ゴシック"/>
      <family val="3"/>
      <charset val="128"/>
    </font>
    <font>
      <sz val="10"/>
      <color rgb="FFFF0000"/>
      <name val="ＭＳ ゴシック"/>
      <family val="3"/>
      <charset val="128"/>
    </font>
    <font>
      <sz val="18"/>
      <color indexed="56"/>
      <name val="ＭＳ Ｐゴシック"/>
      <family val="3"/>
      <charset val="128"/>
    </font>
    <font>
      <sz val="10"/>
      <color indexed="8"/>
      <name val="ＭＳ ゴシック"/>
      <family val="3"/>
      <charset val="128"/>
    </font>
    <font>
      <sz val="12"/>
      <color theme="1"/>
      <name val="ＭＳ 明朝"/>
      <family val="1"/>
      <charset val="128"/>
    </font>
    <font>
      <sz val="12"/>
      <name val="ＭＳ 明朝"/>
      <family val="1"/>
      <charset val="128"/>
    </font>
    <font>
      <b/>
      <sz val="13"/>
      <color indexed="81"/>
      <name val="MS P ゴシック"/>
      <family val="3"/>
      <charset val="128"/>
    </font>
    <font>
      <b/>
      <sz val="12"/>
      <color indexed="81"/>
      <name val="MS P ゴシック"/>
      <family val="3"/>
      <charset val="128"/>
    </font>
    <font>
      <u/>
      <sz val="11"/>
      <color theme="1"/>
      <name val="ＭＳ ゴシック"/>
      <family val="3"/>
      <charset val="128"/>
    </font>
    <font>
      <sz val="11"/>
      <color theme="1"/>
      <name val="ＭＳ ゴシック"/>
      <family val="3"/>
      <charset val="128"/>
    </font>
    <font>
      <sz val="11"/>
      <color rgb="FFFF0000"/>
      <name val="ＭＳ ゴシック"/>
      <family val="3"/>
      <charset val="128"/>
    </font>
    <font>
      <u/>
      <sz val="11"/>
      <color rgb="FFFF0000"/>
      <name val="ＭＳ ゴシック"/>
      <family val="3"/>
      <charset val="128"/>
    </font>
    <font>
      <sz val="11"/>
      <color rgb="FF0070C0"/>
      <name val="ＭＳ ゴシック"/>
      <family val="3"/>
      <charset val="128"/>
    </font>
    <font>
      <b/>
      <u/>
      <sz val="10"/>
      <color rgb="FFFF000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dotted">
        <color indexed="64"/>
      </top>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hair">
        <color indexed="64"/>
      </bottom>
      <diagonal/>
    </border>
  </borders>
  <cellStyleXfs count="6">
    <xf numFmtId="0" fontId="0" fillId="0" borderId="0"/>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cellStyleXfs>
  <cellXfs count="597">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Border="1"/>
    <xf numFmtId="176" fontId="0" fillId="0" borderId="0" xfId="0" applyNumberForma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right"/>
    </xf>
    <xf numFmtId="0" fontId="4" fillId="0" borderId="0" xfId="0" applyFont="1"/>
    <xf numFmtId="0" fontId="6" fillId="0" borderId="0" xfId="0" applyFont="1"/>
    <xf numFmtId="0" fontId="0" fillId="0" borderId="0" xfId="0" applyFont="1"/>
    <xf numFmtId="0" fontId="0" fillId="0" borderId="0" xfId="0" applyBorder="1" applyAlignment="1">
      <alignment horizontal="center" vertical="center" wrapText="1"/>
    </xf>
    <xf numFmtId="0" fontId="0" fillId="2" borderId="0" xfId="0" applyFont="1" applyFill="1" applyBorder="1"/>
    <xf numFmtId="0" fontId="5" fillId="2" borderId="0" xfId="0" applyFont="1" applyFill="1" applyBorder="1"/>
    <xf numFmtId="38" fontId="0" fillId="2" borderId="0" xfId="3" applyFont="1" applyFill="1" applyBorder="1" applyAlignment="1"/>
    <xf numFmtId="0" fontId="0" fillId="3" borderId="6" xfId="0" applyFont="1" applyFill="1" applyBorder="1"/>
    <xf numFmtId="0" fontId="6" fillId="3" borderId="5" xfId="0" applyFont="1" applyFill="1" applyBorder="1"/>
    <xf numFmtId="0" fontId="6" fillId="2" borderId="0" xfId="0" applyFont="1" applyFill="1" applyBorder="1"/>
    <xf numFmtId="0" fontId="8" fillId="0" borderId="0" xfId="0" applyFont="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Alignment="1">
      <alignment horizontal="center" vertical="center"/>
    </xf>
    <xf numFmtId="0" fontId="8" fillId="0" borderId="26" xfId="0" applyFont="1" applyBorder="1" applyAlignment="1">
      <alignment vertical="center"/>
    </xf>
    <xf numFmtId="0" fontId="9" fillId="0" borderId="27"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8" fillId="6"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0" borderId="37"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4" fillId="2" borderId="0" xfId="0" applyFont="1" applyFill="1" applyBorder="1" applyAlignment="1">
      <alignment horizontal="right"/>
    </xf>
    <xf numFmtId="0" fontId="0" fillId="0" borderId="1" xfId="0" applyBorder="1" applyAlignment="1">
      <alignment horizontal="center" vertical="center" wrapText="1"/>
    </xf>
    <xf numFmtId="0" fontId="0" fillId="0" borderId="0" xfId="0" applyFill="1"/>
    <xf numFmtId="0" fontId="0" fillId="0" borderId="4"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vertical="center"/>
    </xf>
    <xf numFmtId="55" fontId="15" fillId="0" borderId="0" xfId="0" applyNumberFormat="1" applyFont="1" applyBorder="1" applyAlignment="1">
      <alignment horizontal="center" vertical="center" wrapText="1"/>
    </xf>
    <xf numFmtId="55" fontId="15" fillId="0" borderId="0" xfId="0" applyNumberFormat="1" applyFont="1" applyAlignment="1">
      <alignment horizontal="center" vertical="center"/>
    </xf>
    <xf numFmtId="0" fontId="5" fillId="0" borderId="0" xfId="0" applyFont="1" applyAlignment="1">
      <alignment horizontal="right" vertical="center"/>
    </xf>
    <xf numFmtId="176" fontId="0" fillId="0" borderId="1" xfId="0" applyNumberFormat="1" applyFill="1" applyBorder="1" applyAlignment="1">
      <alignment horizontal="center" vertical="center"/>
    </xf>
    <xf numFmtId="0" fontId="5" fillId="0" borderId="0" xfId="0" applyFont="1"/>
    <xf numFmtId="0" fontId="14" fillId="0" borderId="0" xfId="0" applyFont="1"/>
    <xf numFmtId="0" fontId="0" fillId="0" borderId="1" xfId="0" applyBorder="1" applyAlignment="1">
      <alignment horizontal="center" vertical="center" wrapText="1"/>
    </xf>
    <xf numFmtId="0" fontId="0" fillId="0" borderId="1" xfId="0" applyBorder="1" applyAlignment="1">
      <alignment horizontal="center" vertical="center"/>
    </xf>
    <xf numFmtId="0" fontId="14"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horizontal="left" vertical="center"/>
    </xf>
    <xf numFmtId="0" fontId="16" fillId="0" borderId="0" xfId="0" applyFont="1" applyBorder="1" applyAlignment="1">
      <alignment vertical="center"/>
    </xf>
    <xf numFmtId="0" fontId="0" fillId="3" borderId="1" xfId="0" applyFont="1" applyFill="1" applyBorder="1"/>
    <xf numFmtId="0" fontId="6" fillId="3" borderId="1" xfId="0" applyFont="1" applyFill="1" applyBorder="1" applyAlignment="1">
      <alignment horizontal="center" vertical="center"/>
    </xf>
    <xf numFmtId="0" fontId="15" fillId="0" borderId="0" xfId="0" applyFont="1" applyFill="1" applyAlignment="1">
      <alignment horizontal="center" vertical="center"/>
    </xf>
    <xf numFmtId="55" fontId="15" fillId="0" borderId="0" xfId="0" applyNumberFormat="1" applyFont="1" applyFill="1" applyBorder="1" applyAlignment="1">
      <alignment horizontal="center" vertical="center" wrapText="1"/>
    </xf>
    <xf numFmtId="55" fontId="15" fillId="0" borderId="0" xfId="0" applyNumberFormat="1" applyFont="1" applyFill="1" applyAlignment="1">
      <alignment horizontal="center" vertical="center"/>
    </xf>
    <xf numFmtId="0" fontId="0" fillId="2" borderId="23" xfId="0" applyFont="1" applyFill="1" applyBorder="1"/>
    <xf numFmtId="0" fontId="0" fillId="0" borderId="1" xfId="0" applyBorder="1" applyAlignment="1">
      <alignment horizontal="center" vertical="center" wrapText="1"/>
    </xf>
    <xf numFmtId="0" fontId="8" fillId="2" borderId="37" xfId="0" applyFont="1" applyFill="1" applyBorder="1" applyAlignment="1" applyProtection="1">
      <alignment horizontal="centerContinuous" vertical="center"/>
    </xf>
    <xf numFmtId="0" fontId="8" fillId="2" borderId="10" xfId="0" applyFont="1" applyFill="1" applyBorder="1" applyAlignment="1" applyProtection="1">
      <alignment horizontal="centerContinuous" vertical="center"/>
    </xf>
    <xf numFmtId="0" fontId="8" fillId="2" borderId="11" xfId="0" applyFont="1" applyFill="1" applyBorder="1" applyAlignment="1" applyProtection="1">
      <alignment horizontal="centerContinuous" vertical="center"/>
    </xf>
    <xf numFmtId="0" fontId="8" fillId="2" borderId="9" xfId="0" applyFont="1" applyFill="1" applyBorder="1" applyAlignment="1" applyProtection="1">
      <alignment horizontal="centerContinuous" vertical="center"/>
    </xf>
    <xf numFmtId="0" fontId="8" fillId="2" borderId="60" xfId="0" applyFont="1" applyFill="1" applyBorder="1" applyAlignment="1" applyProtection="1">
      <alignment horizontal="centerContinuous" vertical="center"/>
    </xf>
    <xf numFmtId="38" fontId="0" fillId="0" borderId="0" xfId="3" applyFont="1" applyFill="1" applyAlignment="1"/>
    <xf numFmtId="0" fontId="0" fillId="0" borderId="62" xfId="0" applyBorder="1" applyAlignment="1">
      <alignment horizontal="center" vertical="center"/>
    </xf>
    <xf numFmtId="0" fontId="0" fillId="0" borderId="61" xfId="0" applyBorder="1" applyAlignment="1">
      <alignment horizontal="center" vertical="center"/>
    </xf>
    <xf numFmtId="182"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8" fillId="0" borderId="0" xfId="0" applyFont="1" applyBorder="1" applyAlignment="1">
      <alignment horizontal="center" vertical="center"/>
    </xf>
    <xf numFmtId="0" fontId="19" fillId="0" borderId="0" xfId="0" applyFont="1" applyFill="1"/>
    <xf numFmtId="0" fontId="19" fillId="0" borderId="0" xfId="0" applyFont="1" applyFill="1" applyAlignment="1">
      <alignment horizontal="center" vertical="center" wrapText="1"/>
    </xf>
    <xf numFmtId="0" fontId="19" fillId="0" borderId="0" xfId="0" applyFont="1" applyFill="1" applyAlignment="1">
      <alignment wrapText="1"/>
    </xf>
    <xf numFmtId="0" fontId="19" fillId="0" borderId="64" xfId="0" applyFont="1" applyFill="1" applyBorder="1" applyAlignment="1">
      <alignment horizontal="center" vertical="center" wrapText="1"/>
    </xf>
    <xf numFmtId="0" fontId="20" fillId="0" borderId="64" xfId="0" applyFont="1" applyFill="1" applyBorder="1" applyAlignment="1">
      <alignment horizontal="center" vertical="center" wrapText="1"/>
    </xf>
    <xf numFmtId="0" fontId="19" fillId="0" borderId="64" xfId="0" applyFont="1" applyFill="1" applyBorder="1" applyAlignment="1">
      <alignment wrapText="1"/>
    </xf>
    <xf numFmtId="0" fontId="20" fillId="0" borderId="64" xfId="0" applyFont="1" applyFill="1" applyBorder="1" applyAlignment="1">
      <alignment vertical="center" wrapText="1"/>
    </xf>
    <xf numFmtId="0" fontId="19" fillId="0" borderId="64" xfId="0" applyFont="1" applyFill="1" applyBorder="1" applyAlignment="1">
      <alignment vertical="center" wrapText="1"/>
    </xf>
    <xf numFmtId="178" fontId="20" fillId="0" borderId="64" xfId="0" applyNumberFormat="1" applyFont="1" applyFill="1" applyBorder="1" applyAlignment="1" applyProtection="1">
      <alignment vertical="center" shrinkToFit="1"/>
      <protection locked="0"/>
    </xf>
    <xf numFmtId="188" fontId="19" fillId="0" borderId="64" xfId="3" applyNumberFormat="1" applyFont="1" applyFill="1" applyBorder="1" applyAlignment="1">
      <alignment wrapText="1"/>
    </xf>
    <xf numFmtId="0" fontId="19" fillId="0" borderId="0" xfId="0" applyFont="1" applyFill="1" applyAlignment="1">
      <alignment horizontal="center"/>
    </xf>
    <xf numFmtId="0" fontId="8" fillId="0" borderId="44" xfId="0" applyFont="1" applyBorder="1" applyAlignment="1">
      <alignment vertical="center"/>
    </xf>
    <xf numFmtId="176" fontId="0" fillId="5" borderId="1" xfId="0" applyNumberFormat="1" applyFill="1" applyBorder="1" applyAlignment="1" applyProtection="1">
      <alignment horizontal="right" vertical="center" indent="1"/>
      <protection locked="0"/>
    </xf>
    <xf numFmtId="38" fontId="0" fillId="5" borderId="1" xfId="3" applyFont="1" applyFill="1" applyBorder="1" applyAlignment="1" applyProtection="1">
      <alignment horizontal="right" vertical="center" indent="1"/>
      <protection locked="0"/>
    </xf>
    <xf numFmtId="176" fontId="0" fillId="2" borderId="1" xfId="0" applyNumberFormat="1" applyFill="1" applyBorder="1" applyAlignment="1">
      <alignment horizontal="right" vertical="center" indent="1"/>
    </xf>
    <xf numFmtId="176" fontId="0" fillId="5" borderId="4" xfId="0" applyNumberFormat="1" applyFill="1" applyBorder="1" applyAlignment="1" applyProtection="1">
      <alignment horizontal="right" vertical="center" indent="1"/>
      <protection locked="0"/>
    </xf>
    <xf numFmtId="176" fontId="0" fillId="0" borderId="1" xfId="0" applyNumberFormat="1" applyFill="1" applyBorder="1" applyAlignment="1">
      <alignment horizontal="right" vertical="center" indent="1"/>
    </xf>
    <xf numFmtId="176" fontId="0" fillId="5" borderId="2" xfId="0" applyNumberFormat="1" applyFill="1" applyBorder="1" applyAlignment="1" applyProtection="1">
      <alignment horizontal="right" vertical="center" indent="1"/>
      <protection locked="0"/>
    </xf>
    <xf numFmtId="176" fontId="0" fillId="2" borderId="2" xfId="0" applyNumberFormat="1" applyFill="1" applyBorder="1" applyAlignment="1">
      <alignment horizontal="right" vertical="center" indent="1"/>
    </xf>
    <xf numFmtId="176" fontId="0" fillId="2" borderId="3" xfId="0" applyNumberFormat="1" applyFill="1" applyBorder="1" applyAlignment="1">
      <alignment horizontal="right" vertical="center" indent="1"/>
    </xf>
    <xf numFmtId="176" fontId="0" fillId="2" borderId="61" xfId="0" applyNumberFormat="1" applyFill="1" applyBorder="1" applyAlignment="1">
      <alignment horizontal="right" vertical="center" indent="1"/>
    </xf>
    <xf numFmtId="176" fontId="0" fillId="0" borderId="3" xfId="0" applyNumberFormat="1" applyBorder="1" applyAlignment="1">
      <alignment horizontal="right" vertical="center" indent="1"/>
    </xf>
    <xf numFmtId="176" fontId="0" fillId="0" borderId="61" xfId="0" applyNumberFormat="1" applyFill="1" applyBorder="1" applyAlignment="1">
      <alignment horizontal="right" vertical="center" indent="1"/>
    </xf>
    <xf numFmtId="0" fontId="0" fillId="0" borderId="0" xfId="0" applyAlignment="1">
      <alignment horizontal="right" vertical="center" indent="1"/>
    </xf>
    <xf numFmtId="190" fontId="0" fillId="2" borderId="3" xfId="0" applyNumberFormat="1" applyFill="1" applyBorder="1" applyAlignment="1">
      <alignment horizontal="right" vertical="center" indent="1" shrinkToFit="1"/>
    </xf>
    <xf numFmtId="190" fontId="0" fillId="2" borderId="1" xfId="0" applyNumberFormat="1" applyFill="1" applyBorder="1" applyAlignment="1">
      <alignment horizontal="right" vertical="center" indent="1" shrinkToFit="1"/>
    </xf>
    <xf numFmtId="190" fontId="0" fillId="2" borderId="2" xfId="0" applyNumberFormat="1" applyFill="1" applyBorder="1" applyAlignment="1">
      <alignment horizontal="right" vertical="center" indent="1" shrinkToFit="1"/>
    </xf>
    <xf numFmtId="190" fontId="0" fillId="2" borderId="61" xfId="0" applyNumberFormat="1" applyFill="1" applyBorder="1" applyAlignment="1">
      <alignment horizontal="right" vertical="center" indent="1" shrinkToFit="1"/>
    </xf>
    <xf numFmtId="190" fontId="0" fillId="0" borderId="0" xfId="0" applyNumberFormat="1" applyAlignment="1">
      <alignment horizontal="right" indent="1" shrinkToFit="1"/>
    </xf>
    <xf numFmtId="190" fontId="0" fillId="0" borderId="0" xfId="0" applyNumberFormat="1" applyAlignment="1">
      <alignment horizontal="right" vertical="center" indent="1" shrinkToFit="1"/>
    </xf>
    <xf numFmtId="190" fontId="0" fillId="0" borderId="1" xfId="0" applyNumberFormat="1" applyFill="1" applyBorder="1" applyAlignment="1">
      <alignment horizontal="right" vertical="center" indent="1" shrinkToFit="1"/>
    </xf>
    <xf numFmtId="189" fontId="0" fillId="2" borderId="3" xfId="0" applyNumberFormat="1" applyFill="1" applyBorder="1" applyAlignment="1">
      <alignment horizontal="right" vertical="center" indent="1" shrinkToFit="1"/>
    </xf>
    <xf numFmtId="189" fontId="0" fillId="2" borderId="1" xfId="0" applyNumberFormat="1" applyFill="1" applyBorder="1" applyAlignment="1">
      <alignment horizontal="right" vertical="center" indent="1" shrinkToFit="1"/>
    </xf>
    <xf numFmtId="189" fontId="0" fillId="2" borderId="43" xfId="0" applyNumberFormat="1" applyFill="1" applyBorder="1" applyAlignment="1">
      <alignment horizontal="right" vertical="center" indent="1" shrinkToFit="1"/>
    </xf>
    <xf numFmtId="189" fontId="0" fillId="2" borderId="4" xfId="0" applyNumberFormat="1" applyFill="1" applyBorder="1" applyAlignment="1">
      <alignment horizontal="right" vertical="center" indent="1" shrinkToFit="1"/>
    </xf>
    <xf numFmtId="189" fontId="0" fillId="0" borderId="0" xfId="0" applyNumberFormat="1" applyAlignment="1">
      <alignment horizontal="right" vertical="center" indent="1" shrinkToFit="1"/>
    </xf>
    <xf numFmtId="189" fontId="0" fillId="5" borderId="1" xfId="0" applyNumberFormat="1" applyFill="1" applyBorder="1" applyAlignment="1" applyProtection="1">
      <alignment horizontal="right" vertical="center" indent="1" shrinkToFit="1"/>
      <protection locked="0"/>
    </xf>
    <xf numFmtId="191" fontId="0" fillId="5" borderId="1" xfId="0" applyNumberFormat="1" applyFill="1" applyBorder="1" applyAlignment="1" applyProtection="1">
      <alignment horizontal="right" vertical="center" indent="1"/>
      <protection locked="0"/>
    </xf>
    <xf numFmtId="190" fontId="0" fillId="2" borderId="4" xfId="0" applyNumberFormat="1" applyFill="1" applyBorder="1" applyAlignment="1">
      <alignment horizontal="right" vertical="center" indent="1"/>
    </xf>
    <xf numFmtId="190" fontId="0" fillId="2" borderId="1" xfId="0" applyNumberFormat="1" applyFill="1" applyBorder="1" applyAlignment="1">
      <alignment horizontal="right" vertical="center" indent="1"/>
    </xf>
    <xf numFmtId="190" fontId="0" fillId="0" borderId="1" xfId="0" applyNumberFormat="1" applyFill="1" applyBorder="1" applyAlignment="1">
      <alignment horizontal="right" vertical="center" indent="1"/>
    </xf>
    <xf numFmtId="190" fontId="0" fillId="0" borderId="2" xfId="0" applyNumberFormat="1" applyFill="1" applyBorder="1" applyAlignment="1">
      <alignment horizontal="right" vertical="center" indent="1"/>
    </xf>
    <xf numFmtId="183" fontId="8" fillId="2" borderId="12" xfId="0" applyNumberFormat="1" applyFont="1" applyFill="1" applyBorder="1" applyAlignment="1" applyProtection="1">
      <alignment horizontal="right" vertical="center" indent="1" shrinkToFit="1"/>
    </xf>
    <xf numFmtId="183" fontId="8" fillId="2" borderId="0" xfId="0" applyNumberFormat="1" applyFont="1" applyFill="1" applyBorder="1" applyAlignment="1" applyProtection="1">
      <alignment horizontal="right" vertical="center" indent="1" shrinkToFit="1"/>
    </xf>
    <xf numFmtId="183" fontId="8" fillId="2" borderId="13" xfId="0" applyNumberFormat="1" applyFont="1" applyFill="1" applyBorder="1" applyAlignment="1" applyProtection="1">
      <alignment horizontal="right" vertical="center" indent="1" shrinkToFit="1"/>
    </xf>
    <xf numFmtId="0" fontId="6" fillId="0" borderId="0" xfId="0" applyFont="1" applyBorder="1"/>
    <xf numFmtId="0" fontId="24" fillId="0" borderId="0" xfId="4" applyFont="1" applyProtection="1">
      <alignment vertical="center"/>
    </xf>
    <xf numFmtId="0" fontId="25" fillId="0" borderId="0" xfId="4" applyFont="1" applyAlignment="1">
      <alignment vertical="center"/>
    </xf>
    <xf numFmtId="0" fontId="23" fillId="0" borderId="0" xfId="4" applyFont="1" applyAlignment="1" applyProtection="1">
      <alignment horizontal="center" vertical="center" shrinkToFit="1"/>
    </xf>
    <xf numFmtId="0" fontId="23" fillId="0" borderId="0" xfId="4" applyFont="1" applyAlignment="1" applyProtection="1">
      <alignment vertical="center" shrinkToFit="1"/>
    </xf>
    <xf numFmtId="0" fontId="31" fillId="0" borderId="76" xfId="4" applyFont="1" applyBorder="1" applyAlignment="1" applyProtection="1">
      <alignment vertical="center" wrapText="1"/>
    </xf>
    <xf numFmtId="0" fontId="31" fillId="0" borderId="0" xfId="4" applyFont="1" applyBorder="1" applyAlignment="1" applyProtection="1">
      <alignment vertical="center" wrapText="1"/>
    </xf>
    <xf numFmtId="0" fontId="26" fillId="0" borderId="77" xfId="4" applyFont="1" applyBorder="1" applyAlignment="1" applyProtection="1">
      <alignment vertical="center" wrapText="1"/>
    </xf>
    <xf numFmtId="0" fontId="26" fillId="0" borderId="78" xfId="4" applyFont="1" applyBorder="1" applyAlignment="1" applyProtection="1">
      <alignment vertical="center" wrapText="1"/>
    </xf>
    <xf numFmtId="0" fontId="26" fillId="0" borderId="79" xfId="4" applyFont="1" applyBorder="1" applyAlignment="1" applyProtection="1">
      <alignment horizontal="center" vertical="center" shrinkToFit="1"/>
      <protection locked="0"/>
    </xf>
    <xf numFmtId="0" fontId="26" fillId="0" borderId="80" xfId="4" applyFont="1" applyBorder="1" applyAlignment="1" applyProtection="1">
      <alignment vertical="center" wrapText="1"/>
    </xf>
    <xf numFmtId="0" fontId="26" fillId="0" borderId="73" xfId="4" applyFont="1" applyBorder="1" applyAlignment="1" applyProtection="1">
      <alignment horizontal="center" vertical="center" shrinkToFit="1"/>
      <protection locked="0"/>
    </xf>
    <xf numFmtId="0" fontId="26" fillId="0" borderId="81" xfId="4" applyFont="1" applyBorder="1" applyAlignment="1" applyProtection="1">
      <alignment vertical="center" wrapText="1"/>
    </xf>
    <xf numFmtId="0" fontId="26" fillId="0" borderId="81" xfId="4" applyFont="1" applyBorder="1" applyAlignment="1" applyProtection="1">
      <alignment horizontal="center" vertical="center" shrinkToFit="1"/>
      <protection locked="0"/>
    </xf>
    <xf numFmtId="0" fontId="26" fillId="0" borderId="73" xfId="4" applyFont="1" applyBorder="1" applyAlignment="1" applyProtection="1">
      <alignment vertical="center" wrapText="1"/>
    </xf>
    <xf numFmtId="0" fontId="26" fillId="0" borderId="73" xfId="4" applyFont="1" applyFill="1" applyBorder="1" applyAlignment="1" applyProtection="1">
      <alignment horizontal="center" vertical="center" shrinkToFit="1"/>
      <protection locked="0"/>
    </xf>
    <xf numFmtId="0" fontId="34" fillId="0" borderId="82" xfId="4" applyFont="1" applyFill="1" applyBorder="1" applyAlignment="1" applyProtection="1">
      <alignment horizontal="center" vertical="center"/>
    </xf>
    <xf numFmtId="0" fontId="26" fillId="0" borderId="54" xfId="4" applyFont="1" applyFill="1" applyBorder="1" applyAlignment="1" applyProtection="1">
      <alignment vertical="center" wrapText="1"/>
    </xf>
    <xf numFmtId="0" fontId="35" fillId="0" borderId="82" xfId="4" applyFont="1" applyFill="1" applyBorder="1" applyAlignment="1" applyProtection="1">
      <alignment horizontal="center" vertical="center" wrapText="1"/>
    </xf>
    <xf numFmtId="0" fontId="26" fillId="0" borderId="82" xfId="4" applyFont="1" applyFill="1" applyBorder="1" applyAlignment="1" applyProtection="1">
      <alignment horizontal="center" vertical="center" shrinkToFit="1"/>
      <protection locked="0"/>
    </xf>
    <xf numFmtId="0" fontId="24" fillId="0" borderId="0" xfId="4" applyFont="1" applyFill="1" applyProtection="1">
      <alignment vertical="center"/>
    </xf>
    <xf numFmtId="0" fontId="24" fillId="0" borderId="0" xfId="4" applyFont="1" applyFill="1" applyBorder="1" applyProtection="1">
      <alignment vertical="center"/>
    </xf>
    <xf numFmtId="0" fontId="25" fillId="0" borderId="0" xfId="4" applyFont="1" applyProtection="1">
      <alignment vertical="center"/>
    </xf>
    <xf numFmtId="0" fontId="24" fillId="0" borderId="0" xfId="4" applyFont="1" applyAlignment="1" applyProtection="1">
      <alignment horizontal="right" vertical="center" shrinkToFit="1"/>
    </xf>
    <xf numFmtId="0" fontId="24" fillId="0" borderId="0" xfId="4" applyFont="1" applyAlignment="1" applyProtection="1">
      <alignment vertical="center" shrinkToFit="1"/>
    </xf>
    <xf numFmtId="0" fontId="8" fillId="0" borderId="6" xfId="0" applyFont="1" applyBorder="1" applyAlignment="1">
      <alignment horizontal="left" vertical="center" wrapText="1"/>
    </xf>
    <xf numFmtId="0" fontId="38" fillId="0" borderId="0" xfId="5" applyFont="1" applyFill="1" applyProtection="1">
      <alignment vertical="center"/>
    </xf>
    <xf numFmtId="0" fontId="38" fillId="0" borderId="0" xfId="5" applyFont="1" applyFill="1" applyAlignment="1" applyProtection="1">
      <alignment vertical="center"/>
    </xf>
    <xf numFmtId="0" fontId="38" fillId="0" borderId="0" xfId="5" applyFont="1" applyFill="1" applyAlignment="1" applyProtection="1">
      <alignment horizontal="right" vertical="center"/>
    </xf>
    <xf numFmtId="0" fontId="38" fillId="0" borderId="0" xfId="5" applyFont="1" applyFill="1" applyBorder="1" applyAlignment="1" applyProtection="1">
      <alignment horizontal="distributed" vertical="center"/>
    </xf>
    <xf numFmtId="0" fontId="38" fillId="0" borderId="0" xfId="5" applyFont="1" applyFill="1" applyBorder="1" applyAlignment="1" applyProtection="1">
      <alignment horizontal="center" vertical="center"/>
    </xf>
    <xf numFmtId="181" fontId="38" fillId="0" borderId="0" xfId="5" applyNumberFormat="1" applyFont="1" applyFill="1" applyBorder="1" applyAlignment="1" applyProtection="1">
      <alignment horizontal="left" vertical="center" shrinkToFit="1"/>
    </xf>
    <xf numFmtId="0" fontId="38" fillId="0" borderId="0" xfId="5" applyFont="1" applyFill="1" applyAlignment="1" applyProtection="1"/>
    <xf numFmtId="178" fontId="38" fillId="0" borderId="0" xfId="5" applyNumberFormat="1" applyFont="1" applyFill="1" applyAlignment="1" applyProtection="1">
      <alignment vertical="center"/>
    </xf>
    <xf numFmtId="181" fontId="38" fillId="0" borderId="0" xfId="5" applyNumberFormat="1" applyFont="1" applyFill="1" applyAlignment="1" applyProtection="1">
      <alignment vertical="center"/>
    </xf>
    <xf numFmtId="194" fontId="38" fillId="0" borderId="0" xfId="5" applyNumberFormat="1" applyFont="1" applyFill="1" applyAlignment="1" applyProtection="1">
      <alignment vertical="center"/>
    </xf>
    <xf numFmtId="0" fontId="38" fillId="0" borderId="0" xfId="5" applyNumberFormat="1" applyFont="1" applyFill="1" applyAlignment="1" applyProtection="1">
      <alignment vertical="center"/>
    </xf>
    <xf numFmtId="0" fontId="38" fillId="0" borderId="0" xfId="5" applyNumberFormat="1" applyFont="1" applyAlignment="1" applyProtection="1">
      <alignment vertical="center"/>
    </xf>
    <xf numFmtId="0" fontId="38" fillId="0" borderId="0" xfId="5" applyFont="1" applyAlignment="1" applyProtection="1">
      <alignment vertical="center"/>
    </xf>
    <xf numFmtId="194" fontId="38" fillId="0" borderId="0" xfId="5" applyNumberFormat="1" applyFont="1" applyAlignment="1" applyProtection="1">
      <alignment vertical="center"/>
    </xf>
    <xf numFmtId="0" fontId="38" fillId="0" borderId="0" xfId="5" applyFont="1" applyProtection="1">
      <alignment vertical="center"/>
    </xf>
    <xf numFmtId="0" fontId="38" fillId="0" borderId="0" xfId="5" applyFont="1" applyAlignment="1" applyProtection="1">
      <alignment horizontal="left" vertical="top"/>
    </xf>
    <xf numFmtId="0" fontId="38" fillId="0" borderId="0" xfId="5" applyFont="1" applyAlignment="1" applyProtection="1">
      <alignment horizontal="right" vertical="top"/>
    </xf>
    <xf numFmtId="0" fontId="38" fillId="0" borderId="0" xfId="5" applyFont="1" applyAlignment="1" applyProtection="1">
      <alignment horizontal="left" vertical="center"/>
    </xf>
    <xf numFmtId="181" fontId="0" fillId="2" borderId="3" xfId="0" applyNumberFormat="1" applyFont="1" applyFill="1" applyBorder="1"/>
    <xf numFmtId="0" fontId="23" fillId="0" borderId="0" xfId="4" applyFont="1" applyAlignment="1" applyProtection="1">
      <alignment horizontal="center" vertical="center" shrinkToFit="1"/>
    </xf>
    <xf numFmtId="193" fontId="38" fillId="0" borderId="0" xfId="5" applyNumberFormat="1" applyFont="1" applyFill="1" applyAlignment="1" applyProtection="1">
      <alignment vertical="center"/>
      <protection locked="0"/>
    </xf>
    <xf numFmtId="0" fontId="38" fillId="0" borderId="0" xfId="5" applyFont="1" applyAlignment="1" applyProtection="1">
      <alignment horizontal="left" vertical="top" wrapText="1"/>
    </xf>
    <xf numFmtId="0" fontId="38" fillId="0" borderId="0" xfId="5" applyNumberFormat="1" applyFont="1" applyFill="1" applyAlignment="1" applyProtection="1">
      <alignment horizontal="left" vertical="center" shrinkToFit="1"/>
    </xf>
    <xf numFmtId="0" fontId="38" fillId="0" borderId="0" xfId="5" applyFont="1" applyFill="1" applyAlignment="1" applyProtection="1">
      <alignment horizontal="right" vertical="center"/>
      <protection locked="0"/>
    </xf>
    <xf numFmtId="0" fontId="38" fillId="0" borderId="0" xfId="5" applyFont="1" applyFill="1" applyBorder="1" applyProtection="1">
      <alignment vertical="center"/>
    </xf>
    <xf numFmtId="0" fontId="9" fillId="0" borderId="0" xfId="5" applyFont="1" applyProtection="1">
      <alignment vertical="center"/>
    </xf>
    <xf numFmtId="0" fontId="38" fillId="0" borderId="0" xfId="5" applyFont="1" applyAlignment="1" applyProtection="1">
      <alignment horizontal="center" vertical="center"/>
    </xf>
    <xf numFmtId="193" fontId="38" fillId="0" borderId="0" xfId="5" applyNumberFormat="1" applyFont="1" applyFill="1" applyAlignment="1" applyProtection="1">
      <alignment vertical="center"/>
    </xf>
    <xf numFmtId="0" fontId="38" fillId="0" borderId="0" xfId="5" applyFont="1" applyFill="1" applyAlignment="1" applyProtection="1">
      <alignment horizontal="left" vertical="center" shrinkToFit="1"/>
    </xf>
    <xf numFmtId="0" fontId="8" fillId="0" borderId="0" xfId="5" applyFont="1" applyProtection="1">
      <alignment vertical="center"/>
    </xf>
    <xf numFmtId="0" fontId="26" fillId="0" borderId="75" xfId="4" applyFont="1" applyBorder="1" applyAlignment="1" applyProtection="1">
      <alignment horizontal="center" vertical="center" shrinkToFit="1"/>
      <protection locked="0"/>
    </xf>
    <xf numFmtId="0" fontId="29" fillId="0" borderId="0" xfId="4" applyFont="1" applyBorder="1" applyAlignment="1" applyProtection="1">
      <alignment horizontal="center" vertical="center" textRotation="255" wrapText="1"/>
    </xf>
    <xf numFmtId="0" fontId="30" fillId="0" borderId="0" xfId="4" applyFont="1" applyBorder="1" applyAlignment="1" applyProtection="1">
      <alignment horizontal="center" vertical="center" wrapText="1"/>
    </xf>
    <xf numFmtId="0" fontId="26" fillId="0" borderId="0" xfId="4" applyFont="1" applyBorder="1" applyAlignment="1" applyProtection="1">
      <alignment horizontal="center" vertical="center" shrinkToFit="1"/>
      <protection locked="0"/>
    </xf>
    <xf numFmtId="0" fontId="30" fillId="0" borderId="17" xfId="4" applyFont="1" applyBorder="1" applyAlignment="1" applyProtection="1">
      <alignment vertical="center" wrapText="1"/>
    </xf>
    <xf numFmtId="0" fontId="31" fillId="0" borderId="8" xfId="4" applyFont="1" applyBorder="1" applyAlignment="1" applyProtection="1">
      <alignment vertical="center" wrapText="1"/>
    </xf>
    <xf numFmtId="0" fontId="26" fillId="0" borderId="84" xfId="4" applyFont="1" applyBorder="1" applyAlignment="1" applyProtection="1">
      <alignment vertical="center" wrapText="1"/>
    </xf>
    <xf numFmtId="0" fontId="29" fillId="0" borderId="7" xfId="4" applyFont="1" applyBorder="1" applyAlignment="1" applyProtection="1">
      <alignment horizontal="center" vertical="center" wrapText="1"/>
    </xf>
    <xf numFmtId="189" fontId="0" fillId="2" borderId="3" xfId="0" applyNumberFormat="1" applyFill="1" applyBorder="1" applyAlignment="1" applyProtection="1">
      <alignment horizontal="right" vertical="center" indent="1" shrinkToFit="1"/>
      <protection locked="0"/>
    </xf>
    <xf numFmtId="189" fontId="0" fillId="2" borderId="2" xfId="0" applyNumberFormat="1" applyFill="1" applyBorder="1" applyAlignment="1" applyProtection="1">
      <alignment horizontal="right" vertical="center" indent="1" shrinkToFit="1"/>
      <protection locked="0"/>
    </xf>
    <xf numFmtId="0" fontId="29" fillId="0" borderId="1" xfId="4" applyFont="1" applyBorder="1" applyAlignment="1" applyProtection="1">
      <alignment horizontal="center" vertical="center" wrapText="1"/>
    </xf>
    <xf numFmtId="0" fontId="29" fillId="0" borderId="71" xfId="4" applyFont="1" applyBorder="1" applyAlignment="1" applyProtection="1">
      <alignment horizontal="center" vertical="center" textRotation="255" wrapText="1"/>
    </xf>
    <xf numFmtId="0" fontId="29" fillId="0" borderId="75" xfId="4" applyFont="1" applyBorder="1" applyAlignment="1" applyProtection="1">
      <alignment horizontal="center" vertical="center" textRotation="255" wrapText="1"/>
    </xf>
    <xf numFmtId="0" fontId="29" fillId="0" borderId="83" xfId="4" applyFont="1" applyBorder="1" applyAlignment="1" applyProtection="1">
      <alignment horizontal="center" vertical="center" textRotation="255" wrapText="1"/>
    </xf>
    <xf numFmtId="0" fontId="30" fillId="0" borderId="71" xfId="4" applyFont="1" applyBorder="1" applyAlignment="1" applyProtection="1">
      <alignment horizontal="center" vertical="center" wrapText="1"/>
    </xf>
    <xf numFmtId="0" fontId="30" fillId="0" borderId="75" xfId="4" applyFont="1" applyBorder="1" applyAlignment="1" applyProtection="1">
      <alignment horizontal="center" vertical="center" wrapText="1"/>
    </xf>
    <xf numFmtId="0" fontId="30" fillId="0" borderId="83" xfId="4" applyFont="1" applyBorder="1" applyAlignment="1" applyProtection="1">
      <alignment horizontal="center" vertical="center" wrapText="1"/>
    </xf>
    <xf numFmtId="0" fontId="26" fillId="0" borderId="71" xfId="4" applyFont="1" applyBorder="1" applyAlignment="1" applyProtection="1">
      <alignment horizontal="center" vertical="center" shrinkToFit="1"/>
      <protection locked="0"/>
    </xf>
    <xf numFmtId="0" fontId="26" fillId="0" borderId="75" xfId="4" applyFont="1" applyBorder="1" applyAlignment="1" applyProtection="1">
      <alignment horizontal="center" vertical="center" shrinkToFit="1"/>
      <protection locked="0"/>
    </xf>
    <xf numFmtId="0" fontId="26" fillId="0" borderId="83" xfId="4" applyFont="1" applyBorder="1" applyAlignment="1" applyProtection="1">
      <alignment horizontal="center" vertical="center" shrinkToFit="1"/>
      <protection locked="0"/>
    </xf>
    <xf numFmtId="0" fontId="23" fillId="0" borderId="0" xfId="4" applyFont="1" applyAlignment="1" applyProtection="1">
      <alignment horizontal="center" vertical="center" shrinkToFit="1"/>
    </xf>
    <xf numFmtId="0" fontId="26" fillId="7" borderId="71" xfId="4" applyFont="1" applyFill="1" applyBorder="1" applyAlignment="1" applyProtection="1">
      <alignment horizontal="center" vertical="center" wrapText="1"/>
    </xf>
    <xf numFmtId="0" fontId="26" fillId="7" borderId="73" xfId="4" applyFont="1" applyFill="1" applyBorder="1" applyAlignment="1" applyProtection="1">
      <alignment horizontal="center" vertical="center" wrapText="1"/>
    </xf>
    <xf numFmtId="0" fontId="26" fillId="7" borderId="67" xfId="4" applyFont="1" applyFill="1" applyBorder="1" applyAlignment="1" applyProtection="1">
      <alignment horizontal="center" vertical="center" wrapText="1"/>
    </xf>
    <xf numFmtId="0" fontId="26" fillId="7" borderId="44" xfId="4" applyFont="1" applyFill="1" applyBorder="1" applyAlignment="1" applyProtection="1">
      <alignment horizontal="center" vertical="center" wrapText="1"/>
    </xf>
    <xf numFmtId="0" fontId="26" fillId="7" borderId="68" xfId="4" applyFont="1" applyFill="1" applyBorder="1" applyAlignment="1" applyProtection="1">
      <alignment horizontal="center" vertical="center"/>
    </xf>
    <xf numFmtId="0" fontId="26" fillId="7" borderId="63" xfId="4" applyFont="1" applyFill="1" applyBorder="1" applyAlignment="1" applyProtection="1">
      <alignment horizontal="center" vertical="center"/>
    </xf>
    <xf numFmtId="0" fontId="24" fillId="7" borderId="72" xfId="4" applyFont="1" applyFill="1" applyBorder="1" applyAlignment="1" applyProtection="1">
      <alignment horizontal="center" vertical="center" wrapText="1"/>
    </xf>
    <xf numFmtId="0" fontId="24" fillId="7" borderId="74" xfId="4" applyFont="1" applyFill="1" applyBorder="1" applyAlignment="1" applyProtection="1">
      <alignment horizontal="center" vertical="center" wrapText="1"/>
    </xf>
    <xf numFmtId="0" fontId="29" fillId="0" borderId="75" xfId="4" applyFont="1" applyBorder="1" applyAlignment="1" applyProtection="1">
      <alignment horizontal="center" vertical="center"/>
    </xf>
    <xf numFmtId="0" fontId="29" fillId="0" borderId="73" xfId="4" applyFont="1" applyBorder="1" applyAlignment="1" applyProtection="1">
      <alignment horizontal="center" vertical="center"/>
    </xf>
    <xf numFmtId="0" fontId="26" fillId="0" borderId="75" xfId="4" applyFont="1" applyBorder="1" applyAlignment="1" applyProtection="1">
      <alignment horizontal="center" vertical="center" wrapText="1"/>
    </xf>
    <xf numFmtId="0" fontId="26" fillId="0" borderId="73" xfId="4" applyFont="1" applyBorder="1" applyAlignment="1" applyProtection="1">
      <alignment horizontal="center" vertical="center" wrapText="1"/>
    </xf>
    <xf numFmtId="0" fontId="34" fillId="0" borderId="71" xfId="4" applyFont="1" applyFill="1" applyBorder="1" applyAlignment="1" applyProtection="1">
      <alignment horizontal="center" vertical="center"/>
    </xf>
    <xf numFmtId="0" fontId="34" fillId="0" borderId="75" xfId="4" applyFont="1" applyFill="1" applyBorder="1" applyAlignment="1" applyProtection="1">
      <alignment horizontal="center" vertical="center"/>
    </xf>
    <xf numFmtId="0" fontId="30" fillId="7" borderId="16" xfId="4" applyFont="1" applyFill="1" applyBorder="1" applyAlignment="1" applyProtection="1">
      <alignment horizontal="center" vertical="center"/>
    </xf>
    <xf numFmtId="0" fontId="30" fillId="7" borderId="17" xfId="4" applyFont="1" applyFill="1" applyBorder="1" applyAlignment="1" applyProtection="1">
      <alignment horizontal="center" vertical="center"/>
    </xf>
    <xf numFmtId="0" fontId="30" fillId="7" borderId="0" xfId="4" applyFont="1" applyFill="1" applyBorder="1" applyAlignment="1" applyProtection="1">
      <alignment horizontal="center" vertical="center"/>
    </xf>
    <xf numFmtId="0" fontId="30" fillId="7" borderId="21" xfId="4" applyFont="1" applyFill="1" applyBorder="1" applyAlignment="1" applyProtection="1">
      <alignment horizontal="center" vertical="center"/>
    </xf>
    <xf numFmtId="0" fontId="25" fillId="0" borderId="0" xfId="4" applyFont="1" applyFill="1" applyBorder="1" applyAlignment="1" applyProtection="1">
      <alignment horizontal="left" vertical="center" wrapText="1"/>
    </xf>
    <xf numFmtId="0" fontId="38" fillId="0" borderId="0" xfId="5" applyFont="1" applyFill="1" applyAlignment="1" applyProtection="1">
      <alignment horizontal="center" vertical="center"/>
      <protection locked="0"/>
    </xf>
    <xf numFmtId="0" fontId="38" fillId="0" borderId="0" xfId="5" applyFont="1" applyFill="1" applyBorder="1" applyAlignment="1" applyProtection="1">
      <alignment horizontal="left" vertical="center" shrinkToFit="1"/>
    </xf>
    <xf numFmtId="49" fontId="38" fillId="0" borderId="0" xfId="5" applyNumberFormat="1" applyFont="1" applyFill="1" applyBorder="1" applyAlignment="1" applyProtection="1">
      <alignment horizontal="left" vertical="center" shrinkToFit="1"/>
      <protection locked="0"/>
    </xf>
    <xf numFmtId="0" fontId="38" fillId="0" borderId="0" xfId="5" applyFont="1" applyFill="1" applyBorder="1" applyAlignment="1" applyProtection="1">
      <alignment horizontal="left" vertical="center" shrinkToFit="1"/>
      <protection locked="0"/>
    </xf>
    <xf numFmtId="0" fontId="39" fillId="0" borderId="0" xfId="5" applyFont="1" applyFill="1" applyAlignment="1" applyProtection="1">
      <alignment horizontal="left" vertical="center"/>
    </xf>
    <xf numFmtId="0" fontId="38" fillId="0" borderId="0" xfId="5" applyFont="1" applyFill="1" applyAlignment="1" applyProtection="1">
      <alignment horizontal="left" vertical="top" wrapText="1"/>
    </xf>
    <xf numFmtId="0" fontId="38" fillId="0" borderId="0" xfId="5" applyFont="1" applyFill="1" applyAlignment="1" applyProtection="1">
      <alignment horizontal="center" vertical="center"/>
    </xf>
    <xf numFmtId="0" fontId="38" fillId="0" borderId="0" xfId="5" applyFont="1" applyFill="1" applyAlignment="1" applyProtection="1">
      <alignment horizontal="left" vertical="center"/>
    </xf>
    <xf numFmtId="0" fontId="8" fillId="0" borderId="0" xfId="5" applyFont="1" applyFill="1" applyAlignment="1" applyProtection="1">
      <alignment horizontal="distributed" vertical="center" shrinkToFit="1"/>
    </xf>
    <xf numFmtId="181" fontId="38" fillId="0" borderId="0" xfId="5" applyNumberFormat="1" applyFont="1" applyFill="1" applyAlignment="1" applyProtection="1">
      <alignment horizontal="left" vertical="center" indent="1" shrinkToFit="1"/>
      <protection locked="0"/>
    </xf>
    <xf numFmtId="0" fontId="38" fillId="0" borderId="0" xfId="5" applyFont="1" applyFill="1" applyAlignment="1" applyProtection="1">
      <alignment horizontal="left" vertical="center" indent="1" shrinkToFit="1"/>
      <protection locked="0"/>
    </xf>
    <xf numFmtId="0" fontId="8" fillId="0" borderId="0" xfId="5" applyFont="1" applyFill="1" applyAlignment="1" applyProtection="1">
      <alignment vertical="center" shrinkToFit="1"/>
    </xf>
    <xf numFmtId="0" fontId="39" fillId="0" borderId="0" xfId="5" applyFont="1" applyFill="1" applyAlignment="1" applyProtection="1">
      <alignment horizontal="center" vertical="center"/>
    </xf>
    <xf numFmtId="0" fontId="38" fillId="0" borderId="0" xfId="5" applyFont="1" applyAlignment="1" applyProtection="1">
      <alignment horizontal="left" vertical="top" wrapText="1"/>
    </xf>
    <xf numFmtId="0" fontId="8" fillId="0" borderId="0" xfId="5" applyNumberFormat="1" applyFont="1" applyFill="1" applyAlignment="1" applyProtection="1">
      <alignment horizontal="distributed" vertical="center"/>
    </xf>
    <xf numFmtId="0" fontId="38" fillId="0" borderId="0" xfId="5" applyNumberFormat="1" applyFont="1" applyFill="1" applyAlignment="1" applyProtection="1">
      <alignment horizontal="left" vertical="center" shrinkToFit="1"/>
      <protection locked="0"/>
    </xf>
    <xf numFmtId="0" fontId="38" fillId="0" borderId="0" xfId="5" applyNumberFormat="1" applyFont="1" applyFill="1" applyAlignment="1" applyProtection="1">
      <alignment horizontal="left" vertical="center" shrinkToFit="1"/>
    </xf>
    <xf numFmtId="0" fontId="38" fillId="0" borderId="0" xfId="5" applyFont="1" applyFill="1" applyAlignment="1" applyProtection="1">
      <alignment horizontal="left" vertical="center" shrinkToFit="1"/>
    </xf>
    <xf numFmtId="192" fontId="38" fillId="0" borderId="0" xfId="5" applyNumberFormat="1" applyFont="1" applyFill="1" applyAlignment="1" applyProtection="1">
      <alignment horizontal="right" vertical="center"/>
      <protection locked="0"/>
    </xf>
    <xf numFmtId="0" fontId="6" fillId="3" borderId="1" xfId="0" applyFont="1" applyFill="1" applyBorder="1" applyAlignment="1">
      <alignment horizontal="left"/>
    </xf>
    <xf numFmtId="0" fontId="6" fillId="3" borderId="9" xfId="0" applyFont="1" applyFill="1" applyBorder="1" applyAlignment="1">
      <alignment horizontal="left" wrapText="1"/>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4" xfId="0" applyFont="1" applyFill="1" applyBorder="1" applyAlignment="1">
      <alignment horizontal="left"/>
    </xf>
    <xf numFmtId="0" fontId="6" fillId="3" borderId="8" xfId="0" applyFont="1" applyFill="1" applyBorder="1" applyAlignment="1">
      <alignment horizontal="left"/>
    </xf>
    <xf numFmtId="0" fontId="6" fillId="3" borderId="15" xfId="0" applyFont="1" applyFill="1" applyBorder="1" applyAlignment="1">
      <alignment horizontal="left"/>
    </xf>
    <xf numFmtId="187" fontId="6" fillId="2" borderId="9" xfId="0" applyNumberFormat="1" applyFont="1" applyFill="1" applyBorder="1" applyAlignment="1">
      <alignment horizontal="right" vertical="center" indent="1"/>
    </xf>
    <xf numFmtId="187" fontId="6" fillId="2" borderId="10" xfId="0" applyNumberFormat="1" applyFont="1" applyFill="1" applyBorder="1" applyAlignment="1">
      <alignment horizontal="right" vertical="center" indent="1"/>
    </xf>
    <xf numFmtId="187" fontId="6" fillId="2" borderId="13" xfId="0" applyNumberFormat="1" applyFont="1" applyFill="1" applyBorder="1" applyAlignment="1">
      <alignment horizontal="right" vertical="center" indent="1"/>
    </xf>
    <xf numFmtId="187" fontId="6" fillId="2" borderId="14" xfId="0" applyNumberFormat="1" applyFont="1" applyFill="1" applyBorder="1" applyAlignment="1">
      <alignment horizontal="right" vertical="center" indent="1"/>
    </xf>
    <xf numFmtId="187" fontId="6" fillId="2" borderId="8" xfId="0" applyNumberFormat="1" applyFont="1" applyFill="1" applyBorder="1" applyAlignment="1">
      <alignment horizontal="right" vertical="center" indent="1"/>
    </xf>
    <xf numFmtId="187" fontId="6" fillId="2" borderId="15" xfId="0" applyNumberFormat="1" applyFont="1" applyFill="1" applyBorder="1" applyAlignment="1">
      <alignment horizontal="right" vertical="center" indent="1"/>
    </xf>
    <xf numFmtId="38" fontId="7" fillId="2" borderId="1" xfId="0" applyNumberFormat="1" applyFont="1" applyFill="1" applyBorder="1" applyAlignment="1">
      <alignment horizontal="right" indent="1"/>
    </xf>
    <xf numFmtId="179" fontId="6" fillId="2" borderId="9" xfId="3" applyNumberFormat="1" applyFont="1" applyFill="1" applyBorder="1" applyAlignment="1">
      <alignment horizontal="right" vertical="center" indent="1"/>
    </xf>
    <xf numFmtId="179" fontId="6" fillId="2" borderId="10" xfId="3" applyNumberFormat="1" applyFont="1" applyFill="1" applyBorder="1" applyAlignment="1">
      <alignment horizontal="right" vertical="center" indent="1"/>
    </xf>
    <xf numFmtId="179" fontId="6" fillId="2" borderId="14" xfId="3" applyNumberFormat="1" applyFont="1" applyFill="1" applyBorder="1" applyAlignment="1">
      <alignment horizontal="right" vertical="center" indent="1"/>
    </xf>
    <xf numFmtId="179" fontId="6" fillId="2" borderId="8" xfId="3" applyNumberFormat="1" applyFont="1" applyFill="1" applyBorder="1" applyAlignment="1">
      <alignment horizontal="right" vertical="center" indent="1"/>
    </xf>
    <xf numFmtId="181" fontId="6" fillId="2" borderId="10" xfId="0" applyNumberFormat="1" applyFont="1" applyFill="1" applyBorder="1" applyAlignment="1">
      <alignment horizontal="center"/>
    </xf>
    <xf numFmtId="0" fontId="6" fillId="3" borderId="9"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5" xfId="0" applyFont="1" applyFill="1" applyBorder="1" applyAlignment="1">
      <alignment horizontal="center" vertical="top" wrapText="1"/>
    </xf>
    <xf numFmtId="0" fontId="6" fillId="3" borderId="9"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0" fillId="5" borderId="9"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6" fillId="4" borderId="9" xfId="0" applyFont="1" applyFill="1" applyBorder="1" applyAlignment="1">
      <alignment horizontal="left" vertical="center"/>
    </xf>
    <xf numFmtId="0" fontId="6" fillId="4" borderId="11" xfId="0" applyFont="1" applyFill="1" applyBorder="1" applyAlignment="1">
      <alignment horizontal="left"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0" fillId="5" borderId="9"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xf numFmtId="0" fontId="0" fillId="5" borderId="15" xfId="0" applyFont="1" applyFill="1" applyBorder="1" applyAlignment="1" applyProtection="1">
      <alignment horizontal="left" vertical="top" wrapText="1"/>
      <protection locked="0"/>
    </xf>
    <xf numFmtId="0" fontId="0" fillId="5" borderId="5" xfId="0" applyFont="1" applyFill="1" applyBorder="1" applyAlignment="1" applyProtection="1">
      <alignment horizontal="left" shrinkToFit="1"/>
      <protection locked="0"/>
    </xf>
    <xf numFmtId="0" fontId="0" fillId="5" borderId="7" xfId="0" applyFont="1" applyFill="1" applyBorder="1" applyAlignment="1" applyProtection="1">
      <alignment horizontal="left" shrinkToFit="1"/>
      <protection locked="0"/>
    </xf>
    <xf numFmtId="0" fontId="0" fillId="5" borderId="6" xfId="0" applyFont="1" applyFill="1" applyBorder="1" applyAlignment="1" applyProtection="1">
      <alignment horizontal="left" shrinkToFit="1"/>
      <protection locked="0"/>
    </xf>
    <xf numFmtId="181" fontId="0" fillId="0" borderId="5" xfId="0" applyNumberFormat="1" applyFont="1" applyFill="1" applyBorder="1" applyAlignment="1">
      <alignment horizontal="left"/>
    </xf>
    <xf numFmtId="181" fontId="0" fillId="0" borderId="7" xfId="0" applyNumberFormat="1" applyFont="1" applyFill="1" applyBorder="1" applyAlignment="1">
      <alignment horizontal="left"/>
    </xf>
    <xf numFmtId="181" fontId="0" fillId="0" borderId="6" xfId="0" applyNumberFormat="1" applyFont="1" applyFill="1" applyBorder="1" applyAlignment="1">
      <alignment horizontal="left"/>
    </xf>
    <xf numFmtId="38" fontId="0" fillId="2" borderId="5" xfId="3" applyFont="1" applyFill="1" applyBorder="1" applyAlignment="1" applyProtection="1">
      <alignment horizontal="right" indent="1"/>
    </xf>
    <xf numFmtId="38" fontId="0" fillId="2" borderId="6" xfId="3" applyFont="1" applyFill="1" applyBorder="1" applyAlignment="1" applyProtection="1">
      <alignment horizontal="right" inden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2" borderId="5" xfId="0" applyFont="1" applyFill="1" applyBorder="1" applyAlignment="1">
      <alignment horizontal="right" vertical="center" indent="1"/>
    </xf>
    <xf numFmtId="0" fontId="0" fillId="2" borderId="7" xfId="0" applyFont="1" applyFill="1" applyBorder="1" applyAlignment="1">
      <alignment horizontal="right" vertical="center" indent="1"/>
    </xf>
    <xf numFmtId="0" fontId="0" fillId="2" borderId="6" xfId="0" applyFont="1" applyFill="1" applyBorder="1" applyAlignment="1">
      <alignment horizontal="right" vertical="center" indent="1"/>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0" fillId="5" borderId="1" xfId="0" applyFont="1" applyFill="1" applyBorder="1" applyAlignment="1" applyProtection="1">
      <alignment horizontal="left" vertical="top" wrapText="1"/>
      <protection locked="0"/>
    </xf>
    <xf numFmtId="181" fontId="0" fillId="2" borderId="1" xfId="0" applyNumberFormat="1" applyFont="1" applyFill="1" applyBorder="1" applyAlignment="1">
      <alignment horizontal="center" vertical="center"/>
    </xf>
    <xf numFmtId="0" fontId="16" fillId="0" borderId="0" xfId="0" applyFont="1" applyBorder="1" applyAlignment="1">
      <alignment horizontal="center" vertical="center"/>
    </xf>
    <xf numFmtId="187" fontId="7" fillId="0" borderId="1" xfId="0" applyNumberFormat="1" applyFont="1" applyFill="1" applyBorder="1" applyAlignment="1">
      <alignment horizontal="right" vertical="center"/>
    </xf>
    <xf numFmtId="0" fontId="6" fillId="3" borderId="1" xfId="0" applyFont="1" applyFill="1" applyBorder="1" applyAlignment="1">
      <alignment horizontal="center" vertical="center"/>
    </xf>
    <xf numFmtId="181" fontId="0"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top" wrapText="1"/>
    </xf>
    <xf numFmtId="0" fontId="0" fillId="2" borderId="1" xfId="0" applyFont="1" applyFill="1" applyBorder="1" applyAlignment="1">
      <alignment horizontal="right" vertical="center" indent="1"/>
    </xf>
    <xf numFmtId="0" fontId="0" fillId="5" borderId="1" xfId="0" applyFont="1" applyFill="1" applyBorder="1" applyAlignment="1" applyProtection="1">
      <alignment horizontal="center" vertical="center"/>
      <protection locked="0"/>
    </xf>
    <xf numFmtId="0" fontId="6" fillId="3" borderId="9" xfId="0" applyFont="1" applyFill="1" applyBorder="1" applyAlignment="1">
      <alignment horizontal="left" vertical="center"/>
    </xf>
    <xf numFmtId="0" fontId="6" fillId="3" borderId="11"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181" fontId="0" fillId="0" borderId="9" xfId="0" applyNumberFormat="1" applyFont="1" applyFill="1" applyBorder="1" applyAlignment="1">
      <alignment horizontal="left" vertical="center" wrapText="1"/>
    </xf>
    <xf numFmtId="181" fontId="0" fillId="0" borderId="10" xfId="0" applyNumberFormat="1" applyFont="1" applyFill="1" applyBorder="1" applyAlignment="1">
      <alignment horizontal="left" vertical="center" wrapText="1"/>
    </xf>
    <xf numFmtId="181" fontId="0" fillId="0" borderId="11" xfId="0" applyNumberFormat="1" applyFont="1" applyFill="1" applyBorder="1" applyAlignment="1">
      <alignment horizontal="left" vertical="center" wrapText="1"/>
    </xf>
    <xf numFmtId="181" fontId="0" fillId="0" borderId="14" xfId="0" applyNumberFormat="1" applyFont="1" applyFill="1" applyBorder="1" applyAlignment="1">
      <alignment horizontal="left" vertical="center" wrapText="1"/>
    </xf>
    <xf numFmtId="181" fontId="0" fillId="0" borderId="8" xfId="0" applyNumberFormat="1" applyFont="1" applyFill="1" applyBorder="1" applyAlignment="1">
      <alignment horizontal="left" vertical="center" wrapText="1"/>
    </xf>
    <xf numFmtId="181" fontId="0" fillId="0" borderId="15" xfId="0" applyNumberFormat="1" applyFont="1" applyFill="1" applyBorder="1" applyAlignment="1">
      <alignment horizontal="left" vertical="center" wrapText="1"/>
    </xf>
    <xf numFmtId="0" fontId="0" fillId="5" borderId="5" xfId="0" applyFont="1" applyFill="1" applyBorder="1" applyAlignment="1" applyProtection="1">
      <alignment horizontal="left"/>
      <protection locked="0"/>
    </xf>
    <xf numFmtId="0" fontId="0" fillId="5" borderId="7"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0" fillId="5" borderId="1" xfId="0" applyFont="1" applyFill="1" applyBorder="1" applyAlignment="1" applyProtection="1">
      <alignment horizontal="left" shrinkToFit="1"/>
      <protection locked="0"/>
    </xf>
    <xf numFmtId="0" fontId="8" fillId="0" borderId="36" xfId="0" applyFont="1" applyBorder="1" applyAlignment="1">
      <alignment horizontal="left" vertical="center" wrapText="1"/>
    </xf>
    <xf numFmtId="0" fontId="8" fillId="0" borderId="38" xfId="0" applyFont="1" applyBorder="1" applyAlignment="1">
      <alignment horizontal="left" vertical="center"/>
    </xf>
    <xf numFmtId="0" fontId="8" fillId="0" borderId="42" xfId="0" applyFont="1" applyBorder="1" applyAlignment="1">
      <alignment horizontal="lef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5" borderId="5" xfId="0" applyFont="1" applyFill="1" applyBorder="1" applyAlignment="1" applyProtection="1">
      <alignment horizontal="left" vertical="center" shrinkToFit="1"/>
      <protection locked="0"/>
    </xf>
    <xf numFmtId="0" fontId="8" fillId="5" borderId="7" xfId="0" applyFont="1" applyFill="1" applyBorder="1" applyAlignment="1" applyProtection="1">
      <alignment horizontal="left" vertical="center" shrinkToFit="1"/>
      <protection locked="0"/>
    </xf>
    <xf numFmtId="0" fontId="8" fillId="5" borderId="25" xfId="0" applyFont="1" applyFill="1" applyBorder="1" applyAlignment="1" applyProtection="1">
      <alignment horizontal="left" vertical="center" shrinkToFit="1"/>
      <protection locked="0"/>
    </xf>
    <xf numFmtId="0" fontId="8" fillId="0" borderId="23"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70" xfId="0" applyFont="1" applyBorder="1" applyAlignment="1">
      <alignment horizontal="left" vertical="center"/>
    </xf>
    <xf numFmtId="0" fontId="8" fillId="5" borderId="69" xfId="0" applyFont="1" applyFill="1" applyBorder="1" applyAlignment="1" applyProtection="1">
      <alignment horizontal="left" vertical="top" wrapText="1"/>
      <protection locked="0"/>
    </xf>
    <xf numFmtId="0" fontId="8" fillId="5" borderId="58" xfId="0" applyFont="1" applyFill="1" applyBorder="1" applyAlignment="1" applyProtection="1">
      <alignment horizontal="left" vertical="top" wrapText="1"/>
      <protection locked="0"/>
    </xf>
    <xf numFmtId="0" fontId="8" fillId="5" borderId="59" xfId="0" applyFont="1" applyFill="1" applyBorder="1" applyAlignment="1" applyProtection="1">
      <alignment horizontal="left" vertical="top" wrapText="1"/>
      <protection locked="0"/>
    </xf>
    <xf numFmtId="0" fontId="8" fillId="0" borderId="50"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left" vertical="center"/>
    </xf>
    <xf numFmtId="0" fontId="8" fillId="5" borderId="5"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25" xfId="0" applyFont="1" applyFill="1" applyBorder="1" applyAlignment="1" applyProtection="1">
      <alignment horizontal="left" vertical="top" wrapText="1"/>
      <protection locked="0"/>
    </xf>
    <xf numFmtId="0" fontId="8" fillId="0" borderId="23"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63" xfId="0" applyFont="1" applyBorder="1" applyAlignment="1">
      <alignment horizontal="center" vertical="center" textRotation="255" wrapText="1"/>
    </xf>
    <xf numFmtId="0" fontId="8" fillId="0" borderId="63" xfId="0" applyFont="1" applyBorder="1" applyAlignment="1">
      <alignment horizontal="center" vertical="center" textRotation="255"/>
    </xf>
    <xf numFmtId="0" fontId="8" fillId="0" borderId="1" xfId="0" applyFont="1" applyBorder="1" applyAlignment="1">
      <alignment horizontal="center" vertical="center"/>
    </xf>
    <xf numFmtId="0" fontId="8" fillId="5" borderId="6"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0" fontId="8" fillId="0" borderId="66" xfId="0" applyFont="1" applyBorder="1" applyAlignment="1">
      <alignment horizontal="center" vertical="center"/>
    </xf>
    <xf numFmtId="0" fontId="8" fillId="5" borderId="47" xfId="0" applyFont="1" applyFill="1" applyBorder="1" applyAlignment="1" applyProtection="1">
      <alignment horizontal="left" vertical="center" shrinkToFit="1"/>
      <protection locked="0"/>
    </xf>
    <xf numFmtId="0" fontId="8" fillId="5" borderId="66" xfId="0" applyFont="1" applyFill="1" applyBorder="1" applyAlignment="1" applyProtection="1">
      <alignment horizontal="left" vertical="center" shrinkToFit="1"/>
      <protection locked="0"/>
    </xf>
    <xf numFmtId="0" fontId="8" fillId="5" borderId="65" xfId="0" applyFont="1" applyFill="1" applyBorder="1" applyAlignment="1" applyProtection="1">
      <alignment horizontal="left" vertical="center" shrinkToFit="1"/>
      <protection locked="0"/>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56" xfId="0" applyFont="1" applyBorder="1" applyAlignment="1">
      <alignment horizontal="left" vertical="center"/>
    </xf>
    <xf numFmtId="0" fontId="8" fillId="5" borderId="55" xfId="0" applyFont="1" applyFill="1" applyBorder="1" applyAlignment="1" applyProtection="1">
      <alignment horizontal="left" vertical="top" wrapText="1"/>
      <protection locked="0"/>
    </xf>
    <xf numFmtId="0" fontId="8" fillId="5" borderId="27" xfId="0" applyFont="1" applyFill="1" applyBorder="1" applyAlignment="1" applyProtection="1">
      <alignment horizontal="left" vertical="top" wrapText="1"/>
      <protection locked="0"/>
    </xf>
    <xf numFmtId="0" fontId="8" fillId="5" borderId="28" xfId="0" applyFont="1" applyFill="1" applyBorder="1" applyAlignment="1" applyProtection="1">
      <alignment horizontal="left" vertical="top" wrapText="1"/>
      <protection locked="0"/>
    </xf>
    <xf numFmtId="0" fontId="8" fillId="0" borderId="38" xfId="0" applyFont="1" applyBorder="1" applyAlignment="1">
      <alignment horizontal="left" vertical="center" wrapText="1"/>
    </xf>
    <xf numFmtId="0" fontId="8" fillId="0" borderId="42" xfId="0" applyFont="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5" borderId="45" xfId="0" applyFont="1" applyFill="1" applyBorder="1" applyAlignment="1" applyProtection="1">
      <alignment horizontal="left" vertical="center" shrinkToFit="1"/>
      <protection locked="0"/>
    </xf>
    <xf numFmtId="0" fontId="8" fillId="5" borderId="46" xfId="0" applyFont="1" applyFill="1" applyBorder="1" applyAlignment="1" applyProtection="1">
      <alignment horizontal="left" vertical="center" shrinkToFit="1"/>
      <protection locked="0"/>
    </xf>
    <xf numFmtId="0" fontId="8" fillId="5" borderId="48" xfId="0" applyFont="1" applyFill="1" applyBorder="1" applyAlignment="1" applyProtection="1">
      <alignment horizontal="left" vertical="center" shrinkToFit="1"/>
      <protection locked="0"/>
    </xf>
    <xf numFmtId="0" fontId="8" fillId="0" borderId="38"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14" xfId="0" applyFont="1" applyBorder="1" applyAlignment="1">
      <alignment horizontal="left" vertical="center"/>
    </xf>
    <xf numFmtId="0" fontId="8" fillId="0" borderId="8" xfId="0" applyFont="1" applyBorder="1" applyAlignment="1">
      <alignment horizontal="left" vertical="center"/>
    </xf>
    <xf numFmtId="0" fontId="8" fillId="0" borderId="15" xfId="0" applyFont="1" applyBorder="1" applyAlignment="1">
      <alignment horizontal="left" vertical="center"/>
    </xf>
    <xf numFmtId="0" fontId="8" fillId="5" borderId="14" xfId="0" applyFont="1" applyFill="1" applyBorder="1" applyAlignment="1" applyProtection="1">
      <alignment horizontal="left" vertical="center" shrinkToFit="1"/>
      <protection locked="0"/>
    </xf>
    <xf numFmtId="0" fontId="8" fillId="5" borderId="8" xfId="0" applyFont="1" applyFill="1" applyBorder="1" applyAlignment="1" applyProtection="1">
      <alignment horizontal="left" vertical="center" shrinkToFit="1"/>
      <protection locked="0"/>
    </xf>
    <xf numFmtId="0" fontId="8" fillId="5" borderId="49" xfId="0" applyFont="1" applyFill="1" applyBorder="1" applyAlignment="1" applyProtection="1">
      <alignment horizontal="left" vertical="center" shrinkToFit="1"/>
      <protection locked="0"/>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51" xfId="0" applyFont="1" applyBorder="1" applyAlignment="1">
      <alignment horizontal="left" vertical="center"/>
    </xf>
    <xf numFmtId="0" fontId="8" fillId="5" borderId="45" xfId="0" applyFont="1" applyFill="1" applyBorder="1" applyAlignment="1" applyProtection="1">
      <alignment horizontal="left" vertical="top" wrapText="1"/>
      <protection locked="0"/>
    </xf>
    <xf numFmtId="0" fontId="8" fillId="5" borderId="46" xfId="0" applyFont="1" applyFill="1" applyBorder="1" applyAlignment="1" applyProtection="1">
      <alignment horizontal="left" vertical="top" wrapText="1"/>
      <protection locked="0"/>
    </xf>
    <xf numFmtId="0" fontId="8" fillId="5" borderId="48" xfId="0" applyFont="1" applyFill="1" applyBorder="1" applyAlignment="1" applyProtection="1">
      <alignment horizontal="left" vertical="top" wrapText="1"/>
      <protection locked="0"/>
    </xf>
    <xf numFmtId="0" fontId="8" fillId="0" borderId="1" xfId="0" applyFont="1" applyBorder="1" applyAlignment="1">
      <alignment horizontal="center" vertical="center" textRotation="255" wrapText="1"/>
    </xf>
    <xf numFmtId="0" fontId="8" fillId="0" borderId="1" xfId="0" applyFont="1" applyBorder="1" applyAlignment="1">
      <alignment horizontal="center" vertical="center" textRotation="255"/>
    </xf>
    <xf numFmtId="0" fontId="8" fillId="0" borderId="66" xfId="0" applyFont="1" applyBorder="1" applyAlignment="1">
      <alignment horizontal="center" vertical="center" textRotation="255"/>
    </xf>
    <xf numFmtId="178" fontId="10" fillId="5" borderId="39" xfId="0" applyNumberFormat="1" applyFont="1" applyFill="1" applyBorder="1" applyAlignment="1" applyProtection="1">
      <alignment horizontal="left" vertical="center" shrinkToFit="1"/>
      <protection locked="0"/>
    </xf>
    <xf numFmtId="178" fontId="10" fillId="5" borderId="40" xfId="0" applyNumberFormat="1" applyFont="1" applyFill="1" applyBorder="1" applyAlignment="1" applyProtection="1">
      <alignment horizontal="left" vertical="center" shrinkToFit="1"/>
      <protection locked="0"/>
    </xf>
    <xf numFmtId="178" fontId="10" fillId="5" borderId="41" xfId="0" applyNumberFormat="1" applyFont="1" applyFill="1" applyBorder="1" applyAlignment="1" applyProtection="1">
      <alignment horizontal="left" vertical="center" shrinkToFit="1"/>
      <protection locked="0"/>
    </xf>
    <xf numFmtId="0" fontId="8" fillId="0" borderId="67"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68"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69" xfId="0" applyFont="1" applyBorder="1" applyAlignment="1">
      <alignment horizontal="center" vertical="center"/>
    </xf>
    <xf numFmtId="0" fontId="8" fillId="0" borderId="58" xfId="0" applyFont="1" applyBorder="1" applyAlignment="1">
      <alignment horizontal="center" vertical="center"/>
    </xf>
    <xf numFmtId="0" fontId="8" fillId="0" borderId="70" xfId="0" applyFont="1" applyBorder="1" applyAlignment="1">
      <alignment horizontal="center" vertical="center"/>
    </xf>
    <xf numFmtId="0" fontId="8" fillId="5" borderId="69" xfId="0" applyFont="1" applyFill="1" applyBorder="1" applyAlignment="1" applyProtection="1">
      <alignment horizontal="left" vertical="center" shrinkToFit="1"/>
      <protection locked="0"/>
    </xf>
    <xf numFmtId="0" fontId="8" fillId="5" borderId="58" xfId="0" applyFont="1" applyFill="1" applyBorder="1" applyAlignment="1" applyProtection="1">
      <alignment horizontal="left" vertical="center" shrinkToFit="1"/>
      <protection locked="0"/>
    </xf>
    <xf numFmtId="0" fontId="8" fillId="5" borderId="59" xfId="0" applyFont="1" applyFill="1" applyBorder="1" applyAlignment="1" applyProtection="1">
      <alignment horizontal="left" vertical="center" shrinkToFit="1"/>
      <protection locked="0"/>
    </xf>
    <xf numFmtId="0" fontId="8" fillId="0" borderId="6"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8" xfId="0" applyFont="1" applyBorder="1" applyAlignment="1">
      <alignment horizontal="left" vertical="center"/>
    </xf>
    <xf numFmtId="0" fontId="10" fillId="6" borderId="34" xfId="0" applyFont="1" applyFill="1" applyBorder="1" applyAlignment="1">
      <alignment horizontal="center" vertical="center"/>
    </xf>
    <xf numFmtId="0" fontId="10" fillId="6" borderId="18"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49" fontId="8" fillId="2" borderId="1"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left" vertical="center"/>
    </xf>
    <xf numFmtId="0" fontId="8" fillId="2" borderId="22" xfId="0" applyNumberFormat="1" applyFont="1" applyFill="1" applyBorder="1" applyAlignment="1" applyProtection="1">
      <alignment horizontal="left"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181" fontId="0" fillId="0" borderId="5" xfId="0" applyNumberFormat="1" applyFont="1" applyFill="1" applyBorder="1" applyAlignment="1">
      <alignment horizontal="center" vertical="center"/>
    </xf>
    <xf numFmtId="181" fontId="0" fillId="0" borderId="6" xfId="0" applyNumberFormat="1" applyFont="1" applyFill="1" applyBorder="1" applyAlignment="1">
      <alignment horizontal="center" vertical="center"/>
    </xf>
    <xf numFmtId="181" fontId="7" fillId="2" borderId="5" xfId="0" applyNumberFormat="1" applyFont="1" applyFill="1" applyBorder="1" applyAlignment="1">
      <alignment horizontal="center" vertical="center"/>
    </xf>
    <xf numFmtId="181" fontId="7" fillId="2" borderId="6" xfId="0" applyNumberFormat="1"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81" fontId="0" fillId="2" borderId="5" xfId="0" applyNumberFormat="1" applyFill="1" applyBorder="1" applyAlignment="1">
      <alignment horizontal="center" vertical="center" wrapText="1"/>
    </xf>
    <xf numFmtId="181" fontId="0" fillId="2" borderId="6" xfId="0" applyNumberFormat="1" applyFill="1" applyBorder="1" applyAlignment="1">
      <alignment horizontal="center" vertical="center" wrapText="1"/>
    </xf>
    <xf numFmtId="181" fontId="0" fillId="2" borderId="5" xfId="0" applyNumberFormat="1" applyFill="1" applyBorder="1" applyAlignment="1">
      <alignment horizontal="center" vertical="center"/>
    </xf>
    <xf numFmtId="181" fontId="0" fillId="2" borderId="6" xfId="0" applyNumberFormat="1" applyFill="1" applyBorder="1" applyAlignment="1">
      <alignment horizontal="center" vertical="center"/>
    </xf>
    <xf numFmtId="0" fontId="0" fillId="0" borderId="2" xfId="0" applyBorder="1" applyAlignment="1">
      <alignment horizontal="center" vertical="center"/>
    </xf>
    <xf numFmtId="179" fontId="0" fillId="5" borderId="5" xfId="0" applyNumberFormat="1" applyFill="1" applyBorder="1" applyAlignment="1" applyProtection="1">
      <alignment horizontal="right" vertical="center"/>
      <protection locked="0"/>
    </xf>
    <xf numFmtId="179" fontId="0" fillId="5" borderId="6" xfId="0" applyNumberFormat="1" applyFill="1" applyBorder="1" applyAlignment="1" applyProtection="1">
      <alignment horizontal="right" vertical="center"/>
      <protection locked="0"/>
    </xf>
    <xf numFmtId="181" fontId="0" fillId="0" borderId="1" xfId="0" applyNumberFormat="1" applyFill="1" applyBorder="1" applyAlignment="1">
      <alignment horizontal="left" vertical="center"/>
    </xf>
    <xf numFmtId="176" fontId="0" fillId="5" borderId="5" xfId="0" applyNumberFormat="1" applyFill="1" applyBorder="1" applyAlignment="1" applyProtection="1">
      <alignment horizontal="left" vertical="center"/>
      <protection locked="0"/>
    </xf>
    <xf numFmtId="176" fontId="0" fillId="5" borderId="7" xfId="0" applyNumberFormat="1" applyFill="1" applyBorder="1" applyAlignment="1" applyProtection="1">
      <alignment horizontal="left" vertical="center"/>
      <protection locked="0"/>
    </xf>
    <xf numFmtId="176" fontId="0" fillId="5" borderId="6" xfId="0" applyNumberFormat="1" applyFill="1" applyBorder="1" applyAlignment="1" applyProtection="1">
      <alignment horizontal="left" vertical="center"/>
      <protection locked="0"/>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5" borderId="1" xfId="0" applyFill="1" applyBorder="1" applyAlignment="1" applyProtection="1">
      <alignment horizontal="left" vertical="top" wrapText="1"/>
      <protection locked="0"/>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9" fillId="5" borderId="20" xfId="0" applyFont="1" applyFill="1" applyBorder="1" applyAlignment="1" applyProtection="1">
      <alignment horizontal="left" vertical="center" shrinkToFit="1"/>
      <protection locked="0"/>
    </xf>
    <xf numFmtId="0" fontId="9" fillId="5" borderId="0"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176" fontId="9" fillId="5" borderId="12" xfId="0" applyNumberFormat="1" applyFont="1" applyFill="1" applyBorder="1" applyAlignment="1" applyProtection="1">
      <alignment horizontal="right" vertical="center"/>
      <protection locked="0"/>
    </xf>
    <xf numFmtId="176" fontId="9" fillId="5" borderId="0" xfId="0" applyNumberFormat="1" applyFont="1" applyFill="1" applyBorder="1" applyAlignment="1" applyProtection="1">
      <alignment horizontal="right" vertical="center"/>
      <protection locked="0"/>
    </xf>
    <xf numFmtId="176" fontId="9" fillId="5" borderId="13" xfId="0" applyNumberFormat="1" applyFont="1" applyFill="1" applyBorder="1" applyAlignment="1" applyProtection="1">
      <alignment horizontal="right" vertical="center"/>
      <protection locked="0"/>
    </xf>
    <xf numFmtId="0" fontId="9" fillId="5" borderId="21" xfId="0" applyFont="1" applyFill="1" applyBorder="1" applyAlignment="1" applyProtection="1">
      <alignment horizontal="left" vertical="center" shrinkToFit="1"/>
      <protection locked="0"/>
    </xf>
    <xf numFmtId="184" fontId="8" fillId="5" borderId="55" xfId="0" applyNumberFormat="1" applyFont="1" applyFill="1" applyBorder="1" applyAlignment="1" applyProtection="1">
      <alignment horizontal="center" vertical="center" wrapText="1"/>
      <protection locked="0"/>
    </xf>
    <xf numFmtId="184" fontId="8" fillId="5" borderId="27" xfId="0" applyNumberFormat="1" applyFont="1" applyFill="1" applyBorder="1" applyAlignment="1" applyProtection="1">
      <alignment horizontal="center" vertical="center" wrapText="1"/>
      <protection locked="0"/>
    </xf>
    <xf numFmtId="184" fontId="8" fillId="5" borderId="28" xfId="0" applyNumberFormat="1" applyFont="1" applyFill="1" applyBorder="1" applyAlignment="1" applyProtection="1">
      <alignment horizontal="center" vertical="center" wrapText="1"/>
      <protection locked="0"/>
    </xf>
    <xf numFmtId="0" fontId="8" fillId="5" borderId="26"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55" xfId="0" applyFont="1" applyFill="1" applyBorder="1" applyAlignment="1" applyProtection="1">
      <alignment horizontal="left" vertical="center" wrapText="1"/>
      <protection locked="0"/>
    </xf>
    <xf numFmtId="185" fontId="8" fillId="5" borderId="55" xfId="0" applyNumberFormat="1" applyFont="1" applyFill="1" applyBorder="1" applyAlignment="1" applyProtection="1">
      <alignment horizontal="right" vertical="center" shrinkToFit="1"/>
      <protection locked="0"/>
    </xf>
    <xf numFmtId="185" fontId="8" fillId="5" borderId="56" xfId="0" applyNumberFormat="1" applyFont="1" applyFill="1" applyBorder="1" applyAlignment="1" applyProtection="1">
      <alignment horizontal="right" vertical="center" shrinkToFit="1"/>
      <protection locked="0"/>
    </xf>
    <xf numFmtId="38" fontId="8" fillId="5" borderId="55" xfId="0" applyNumberFormat="1" applyFont="1" applyFill="1" applyBorder="1" applyAlignment="1" applyProtection="1">
      <alignment horizontal="right" vertical="center" indent="1" shrinkToFit="1"/>
      <protection locked="0"/>
    </xf>
    <xf numFmtId="38" fontId="8" fillId="5" borderId="27" xfId="0" applyNumberFormat="1" applyFont="1" applyFill="1" applyBorder="1" applyAlignment="1" applyProtection="1">
      <alignment horizontal="right" vertical="center" indent="1" shrinkToFit="1"/>
      <protection locked="0"/>
    </xf>
    <xf numFmtId="38" fontId="8" fillId="5" borderId="56" xfId="0" applyNumberFormat="1" applyFont="1" applyFill="1" applyBorder="1" applyAlignment="1" applyProtection="1">
      <alignment horizontal="right" vertical="center" indent="1" shrinkToFit="1"/>
      <protection locked="0"/>
    </xf>
    <xf numFmtId="183" fontId="8" fillId="0" borderId="63" xfId="0" applyNumberFormat="1" applyFont="1" applyFill="1" applyBorder="1" applyAlignment="1" applyProtection="1">
      <alignment horizontal="right" vertical="center" indent="1" shrinkToFit="1"/>
    </xf>
    <xf numFmtId="184" fontId="8" fillId="5" borderId="0" xfId="0" applyNumberFormat="1" applyFont="1" applyFill="1" applyBorder="1" applyAlignment="1" applyProtection="1">
      <alignment horizontal="center" vertical="center" wrapText="1"/>
      <protection locked="0"/>
    </xf>
    <xf numFmtId="184" fontId="8" fillId="5" borderId="21" xfId="0" applyNumberFormat="1" applyFont="1" applyFill="1" applyBorder="1" applyAlignment="1" applyProtection="1">
      <alignment horizontal="center" vertical="center" wrapText="1"/>
      <protection locked="0"/>
    </xf>
    <xf numFmtId="0" fontId="8" fillId="5" borderId="2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185" fontId="8" fillId="5" borderId="12" xfId="0" applyNumberFormat="1" applyFont="1" applyFill="1" applyBorder="1" applyAlignment="1" applyProtection="1">
      <alignment horizontal="right" vertical="center" shrinkToFit="1"/>
      <protection locked="0"/>
    </xf>
    <xf numFmtId="185" fontId="8" fillId="5" borderId="13" xfId="0" applyNumberFormat="1" applyFont="1" applyFill="1" applyBorder="1" applyAlignment="1" applyProtection="1">
      <alignment horizontal="right" vertical="center" shrinkToFit="1"/>
      <protection locked="0"/>
    </xf>
    <xf numFmtId="38" fontId="8" fillId="5" borderId="12" xfId="0" applyNumberFormat="1" applyFont="1" applyFill="1" applyBorder="1" applyAlignment="1" applyProtection="1">
      <alignment horizontal="right" vertical="center" indent="1" shrinkToFit="1"/>
      <protection locked="0"/>
    </xf>
    <xf numFmtId="38" fontId="8" fillId="5" borderId="0" xfId="0" applyNumberFormat="1" applyFont="1" applyFill="1" applyBorder="1" applyAlignment="1" applyProtection="1">
      <alignment horizontal="right" vertical="center" indent="1" shrinkToFit="1"/>
      <protection locked="0"/>
    </xf>
    <xf numFmtId="183" fontId="8" fillId="2" borderId="12" xfId="0" applyNumberFormat="1" applyFont="1" applyFill="1" applyBorder="1" applyAlignment="1" applyProtection="1">
      <alignment horizontal="right" vertical="center" indent="1" shrinkToFit="1"/>
    </xf>
    <xf numFmtId="183" fontId="8" fillId="2" borderId="0" xfId="0" applyNumberFormat="1" applyFont="1" applyFill="1" applyBorder="1" applyAlignment="1" applyProtection="1">
      <alignment horizontal="right" vertical="center" indent="1" shrinkToFit="1"/>
    </xf>
    <xf numFmtId="183" fontId="8" fillId="2" borderId="13" xfId="0" applyNumberFormat="1" applyFont="1" applyFill="1" applyBorder="1" applyAlignment="1" applyProtection="1">
      <alignment horizontal="right" vertical="center" indent="1" shrinkToFit="1"/>
    </xf>
    <xf numFmtId="0" fontId="8" fillId="5" borderId="13" xfId="0" applyFont="1" applyFill="1" applyBorder="1" applyAlignment="1" applyProtection="1">
      <alignment horizontal="left" vertical="center" wrapText="1"/>
      <protection locked="0"/>
    </xf>
    <xf numFmtId="38" fontId="8" fillId="5" borderId="12" xfId="0" applyNumberFormat="1" applyFont="1" applyFill="1" applyBorder="1" applyAlignment="1" applyProtection="1">
      <alignment horizontal="right" vertical="center" shrinkToFit="1"/>
      <protection locked="0"/>
    </xf>
    <xf numFmtId="38" fontId="8" fillId="5" borderId="0" xfId="0" applyNumberFormat="1" applyFont="1" applyFill="1" applyBorder="1" applyAlignment="1" applyProtection="1">
      <alignment horizontal="right" vertical="center" shrinkToFit="1"/>
      <protection locked="0"/>
    </xf>
    <xf numFmtId="38" fontId="8" fillId="5" borderId="13" xfId="0" applyNumberFormat="1" applyFont="1" applyFill="1" applyBorder="1" applyAlignment="1" applyProtection="1">
      <alignment horizontal="right" vertical="center" shrinkToFit="1"/>
      <protection locked="0"/>
    </xf>
    <xf numFmtId="184" fontId="8" fillId="5" borderId="12" xfId="0" applyNumberFormat="1" applyFont="1" applyFill="1" applyBorder="1" applyAlignment="1" applyProtection="1">
      <alignment horizontal="left" vertical="center" wrapText="1"/>
      <protection locked="0"/>
    </xf>
    <xf numFmtId="184" fontId="8" fillId="5" borderId="0" xfId="0" applyNumberFormat="1" applyFont="1" applyFill="1" applyBorder="1" applyAlignment="1" applyProtection="1">
      <alignment horizontal="left" vertical="center" wrapText="1"/>
      <protection locked="0"/>
    </xf>
    <xf numFmtId="184" fontId="8" fillId="5" borderId="21" xfId="0" applyNumberFormat="1" applyFont="1" applyFill="1" applyBorder="1" applyAlignment="1" applyProtection="1">
      <alignment horizontal="left" vertical="center" wrapText="1"/>
      <protection locked="0"/>
    </xf>
    <xf numFmtId="0" fontId="9" fillId="5" borderId="20" xfId="0"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176" fontId="9" fillId="5" borderId="12" xfId="0" applyNumberFormat="1" applyFont="1" applyFill="1" applyBorder="1" applyAlignment="1" applyProtection="1">
      <alignment horizontal="center" vertical="center"/>
      <protection locked="0"/>
    </xf>
    <xf numFmtId="176" fontId="9" fillId="5" borderId="0" xfId="0" applyNumberFormat="1" applyFont="1" applyFill="1" applyBorder="1" applyAlignment="1" applyProtection="1">
      <alignment horizontal="center" vertical="center"/>
      <protection locked="0"/>
    </xf>
    <xf numFmtId="176" fontId="9" fillId="5" borderId="13" xfId="0" applyNumberFormat="1" applyFont="1" applyFill="1" applyBorder="1" applyAlignment="1" applyProtection="1">
      <alignment horizontal="center" vertical="center"/>
      <protection locked="0"/>
    </xf>
    <xf numFmtId="0" fontId="10" fillId="0" borderId="57" xfId="0" applyFont="1" applyFill="1" applyBorder="1" applyAlignment="1" applyProtection="1">
      <alignment vertical="center"/>
    </xf>
    <xf numFmtId="0" fontId="10" fillId="0" borderId="58" xfId="0" applyFont="1" applyFill="1" applyBorder="1" applyAlignment="1" applyProtection="1">
      <alignment vertical="center"/>
    </xf>
    <xf numFmtId="0" fontId="10" fillId="0" borderId="59" xfId="0" applyFont="1" applyFill="1" applyBorder="1" applyAlignment="1" applyProtection="1">
      <alignment vertical="center"/>
    </xf>
    <xf numFmtId="0" fontId="8" fillId="5" borderId="37"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185" fontId="8" fillId="5" borderId="9" xfId="3" applyNumberFormat="1" applyFont="1" applyFill="1" applyBorder="1" applyAlignment="1" applyProtection="1">
      <alignment horizontal="right" vertical="center" shrinkToFit="1"/>
      <protection locked="0"/>
    </xf>
    <xf numFmtId="185" fontId="8" fillId="5" borderId="11" xfId="3" applyNumberFormat="1" applyFont="1" applyFill="1" applyBorder="1" applyAlignment="1" applyProtection="1">
      <alignment horizontal="right" vertical="center" shrinkToFit="1"/>
      <protection locked="0"/>
    </xf>
    <xf numFmtId="38" fontId="8" fillId="5" borderId="9" xfId="3" applyFont="1" applyFill="1" applyBorder="1" applyAlignment="1" applyProtection="1">
      <alignment horizontal="right" vertical="center" indent="1" shrinkToFit="1"/>
      <protection locked="0"/>
    </xf>
    <xf numFmtId="38" fontId="8" fillId="5" borderId="10" xfId="3" applyFont="1" applyFill="1" applyBorder="1" applyAlignment="1" applyProtection="1">
      <alignment horizontal="right" vertical="center" indent="1" shrinkToFit="1"/>
      <protection locked="0"/>
    </xf>
    <xf numFmtId="38" fontId="8" fillId="5" borderId="11" xfId="3" applyFont="1" applyFill="1" applyBorder="1" applyAlignment="1" applyProtection="1">
      <alignment horizontal="right" vertical="center" indent="1" shrinkToFit="1"/>
      <protection locked="0"/>
    </xf>
    <xf numFmtId="183" fontId="8" fillId="0" borderId="23" xfId="3" applyNumberFormat="1" applyFont="1" applyFill="1" applyBorder="1" applyAlignment="1" applyProtection="1">
      <alignment horizontal="right" vertical="center" indent="1" shrinkToFit="1"/>
    </xf>
    <xf numFmtId="184" fontId="8" fillId="5" borderId="9" xfId="0" applyNumberFormat="1" applyFont="1" applyFill="1" applyBorder="1" applyAlignment="1" applyProtection="1">
      <alignment horizontal="center" vertical="center" wrapText="1"/>
      <protection locked="0"/>
    </xf>
    <xf numFmtId="184" fontId="8" fillId="5" borderId="10" xfId="0" applyNumberFormat="1" applyFont="1" applyFill="1" applyBorder="1" applyAlignment="1" applyProtection="1">
      <alignment horizontal="center" vertical="center" wrapText="1"/>
      <protection locked="0"/>
    </xf>
    <xf numFmtId="184" fontId="8" fillId="5" borderId="60" xfId="0" applyNumberFormat="1" applyFont="1" applyFill="1" applyBorder="1" applyAlignment="1" applyProtection="1">
      <alignment horizontal="center" vertical="center" wrapText="1"/>
      <protection locked="0"/>
    </xf>
    <xf numFmtId="0" fontId="9" fillId="0" borderId="29" xfId="0" applyFont="1" applyBorder="1" applyAlignment="1">
      <alignment horizontal="center" vertical="center"/>
    </xf>
    <xf numFmtId="0" fontId="9" fillId="0" borderId="33" xfId="0" applyFont="1" applyBorder="1" applyAlignment="1">
      <alignment horizontal="center" vertical="center"/>
    </xf>
    <xf numFmtId="177" fontId="9" fillId="0" borderId="30" xfId="0" applyNumberFormat="1" applyFont="1" applyBorder="1" applyAlignment="1">
      <alignment horizontal="right" vertical="center"/>
    </xf>
    <xf numFmtId="177" fontId="9" fillId="0" borderId="31" xfId="0" applyNumberFormat="1" applyFont="1" applyBorder="1" applyAlignment="1">
      <alignment horizontal="right" vertical="center"/>
    </xf>
    <xf numFmtId="177" fontId="9" fillId="0" borderId="32" xfId="0" applyNumberFormat="1" applyFont="1" applyBorder="1" applyAlignment="1">
      <alignment horizontal="right" vertical="center"/>
    </xf>
    <xf numFmtId="0" fontId="9" fillId="0" borderId="54"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5" borderId="12" xfId="0" applyFont="1" applyFill="1" applyBorder="1" applyAlignment="1" applyProtection="1">
      <alignment horizontal="left" vertical="center" shrinkToFit="1"/>
      <protection locked="0"/>
    </xf>
    <xf numFmtId="0" fontId="21" fillId="0" borderId="18" xfId="0" applyFont="1" applyBorder="1" applyAlignment="1">
      <alignment horizontal="left" vertical="center" shrinkToFit="1"/>
    </xf>
    <xf numFmtId="0" fontId="22" fillId="0" borderId="18" xfId="0" applyFont="1" applyBorder="1" applyAlignment="1">
      <alignment horizontal="left" vertical="center" shrinkToFit="1"/>
    </xf>
    <xf numFmtId="0" fontId="22" fillId="0" borderId="19" xfId="0" applyFont="1" applyBorder="1" applyAlignment="1">
      <alignment horizontal="left" vertical="center" shrinkToFit="1"/>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22" xfId="0" applyFont="1" applyBorder="1" applyAlignment="1">
      <alignment horizontal="left" vertical="top"/>
    </xf>
    <xf numFmtId="0" fontId="8" fillId="0" borderId="0" xfId="0" applyFont="1" applyBorder="1" applyAlignment="1">
      <alignment horizontal="center" vertical="center"/>
    </xf>
    <xf numFmtId="0" fontId="7" fillId="3" borderId="1" xfId="0" applyFont="1" applyFill="1" applyBorder="1" applyAlignment="1">
      <alignment horizontal="center" vertical="center"/>
    </xf>
    <xf numFmtId="0" fontId="8" fillId="4" borderId="3" xfId="0" applyFont="1" applyFill="1" applyBorder="1" applyAlignment="1">
      <alignment horizontal="center" vertical="center"/>
    </xf>
    <xf numFmtId="181" fontId="0" fillId="2" borderId="1" xfId="0" applyNumberFormat="1" applyFont="1" applyFill="1" applyBorder="1" applyAlignment="1" applyProtection="1">
      <alignment horizontal="center" vertical="center" shrinkToFit="1"/>
    </xf>
    <xf numFmtId="181" fontId="7" fillId="2" borderId="1" xfId="0" applyNumberFormat="1" applyFont="1" applyFill="1" applyBorder="1" applyAlignment="1" applyProtection="1">
      <alignment horizontal="center" vertical="center"/>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5" xfId="0" applyFont="1" applyBorder="1" applyAlignment="1">
      <alignment horizontal="center" vertical="center"/>
    </xf>
    <xf numFmtId="0" fontId="9" fillId="0" borderId="27" xfId="0" applyFont="1" applyBorder="1" applyAlignment="1">
      <alignment horizontal="center" vertical="center"/>
    </xf>
    <xf numFmtId="0" fontId="9" fillId="0" borderId="56" xfId="0" applyFont="1" applyBorder="1" applyAlignment="1">
      <alignment horizontal="center" vertical="center"/>
    </xf>
    <xf numFmtId="177" fontId="9" fillId="0" borderId="23" xfId="0" applyNumberFormat="1" applyFont="1" applyFill="1" applyBorder="1" applyAlignment="1">
      <alignment horizontal="right" vertical="center"/>
    </xf>
    <xf numFmtId="0" fontId="9" fillId="0" borderId="23" xfId="0" applyFont="1" applyFill="1" applyBorder="1" applyAlignment="1">
      <alignment horizontal="right" vertical="center"/>
    </xf>
    <xf numFmtId="0" fontId="9" fillId="0" borderId="24" xfId="0" applyFont="1" applyFill="1" applyBorder="1" applyAlignment="1">
      <alignment horizontal="right" vertical="center"/>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25" xfId="0" applyFont="1" applyBorder="1" applyAlignment="1">
      <alignment horizontal="left" vertical="top" wrapText="1"/>
    </xf>
    <xf numFmtId="177" fontId="9" fillId="0" borderId="23" xfId="0" applyNumberFormat="1" applyFont="1" applyBorder="1" applyAlignment="1">
      <alignment horizontal="right" vertical="center"/>
    </xf>
    <xf numFmtId="177" fontId="9" fillId="0" borderId="24" xfId="0" applyNumberFormat="1" applyFont="1" applyBorder="1" applyAlignment="1">
      <alignment horizontal="right" vertical="center"/>
    </xf>
    <xf numFmtId="0" fontId="11" fillId="0" borderId="5" xfId="0" applyFont="1" applyBorder="1" applyAlignment="1">
      <alignment horizontal="left" vertical="top"/>
    </xf>
    <xf numFmtId="0" fontId="11" fillId="0" borderId="7" xfId="0" applyFont="1" applyBorder="1" applyAlignment="1">
      <alignment horizontal="left" vertical="top"/>
    </xf>
    <xf numFmtId="0" fontId="11" fillId="0" borderId="25" xfId="0" applyFont="1" applyBorder="1" applyAlignment="1">
      <alignment horizontal="left" vertical="top"/>
    </xf>
    <xf numFmtId="177" fontId="9" fillId="5" borderId="1" xfId="0" applyNumberFormat="1" applyFont="1" applyFill="1" applyBorder="1" applyAlignment="1" applyProtection="1">
      <alignment horizontal="right" vertical="center"/>
      <protection locked="0"/>
    </xf>
    <xf numFmtId="186" fontId="9" fillId="5" borderId="1" xfId="0" applyNumberFormat="1" applyFont="1" applyFill="1" applyBorder="1" applyAlignment="1" applyProtection="1">
      <alignment horizontal="right" vertical="center"/>
      <protection locked="0"/>
    </xf>
    <xf numFmtId="177" fontId="9" fillId="0" borderId="1" xfId="0" applyNumberFormat="1" applyFont="1" applyBorder="1" applyAlignment="1">
      <alignment horizontal="right" vertical="center"/>
    </xf>
    <xf numFmtId="177" fontId="11" fillId="5" borderId="45" xfId="0" applyNumberFormat="1" applyFont="1" applyFill="1" applyBorder="1" applyAlignment="1" applyProtection="1">
      <alignment horizontal="right" vertical="center"/>
      <protection locked="0"/>
    </xf>
    <xf numFmtId="177" fontId="11" fillId="5" borderId="46" xfId="0" applyNumberFormat="1" applyFont="1" applyFill="1" applyBorder="1" applyAlignment="1" applyProtection="1">
      <alignment horizontal="right" vertical="center"/>
      <protection locked="0"/>
    </xf>
    <xf numFmtId="177" fontId="11" fillId="5" borderId="47" xfId="0" applyNumberFormat="1" applyFont="1" applyFill="1" applyBorder="1" applyAlignment="1" applyProtection="1">
      <alignment horizontal="right" vertical="center"/>
      <protection locked="0"/>
    </xf>
    <xf numFmtId="177" fontId="9" fillId="0" borderId="11" xfId="0" applyNumberFormat="1" applyFont="1" applyBorder="1" applyAlignment="1">
      <alignment horizontal="right" vertical="center"/>
    </xf>
    <xf numFmtId="0" fontId="9" fillId="0" borderId="23" xfId="0" applyFont="1" applyBorder="1" applyAlignment="1">
      <alignment horizontal="right" vertical="center"/>
    </xf>
    <xf numFmtId="0" fontId="9" fillId="0" borderId="5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5" borderId="37" xfId="0" applyFont="1" applyFill="1" applyBorder="1" applyAlignment="1" applyProtection="1">
      <alignment horizontal="left" vertical="center" shrinkToFit="1"/>
      <protection locked="0"/>
    </xf>
    <xf numFmtId="0" fontId="9" fillId="5" borderId="10"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176" fontId="9" fillId="5" borderId="9" xfId="0" applyNumberFormat="1" applyFont="1" applyFill="1" applyBorder="1" applyAlignment="1" applyProtection="1">
      <alignment horizontal="right" vertical="center"/>
      <protection locked="0"/>
    </xf>
    <xf numFmtId="176" fontId="9" fillId="5" borderId="10" xfId="0" applyNumberFormat="1" applyFont="1" applyFill="1" applyBorder="1" applyAlignment="1" applyProtection="1">
      <alignment horizontal="right" vertical="center"/>
      <protection locked="0"/>
    </xf>
    <xf numFmtId="176" fontId="9" fillId="5" borderId="11" xfId="0" applyNumberFormat="1" applyFont="1" applyFill="1" applyBorder="1" applyAlignment="1" applyProtection="1">
      <alignment horizontal="right" vertical="center"/>
      <protection locked="0"/>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5" borderId="56" xfId="0" applyFont="1" applyFill="1" applyBorder="1" applyAlignment="1" applyProtection="1">
      <alignment horizontal="left" vertical="center" shrinkToFit="1"/>
      <protection locked="0"/>
    </xf>
    <xf numFmtId="180" fontId="0" fillId="5" borderId="5" xfId="0" applyNumberFormat="1" applyFill="1" applyBorder="1" applyAlignment="1" applyProtection="1">
      <alignment horizontal="center" shrinkToFit="1"/>
      <protection locked="0"/>
    </xf>
    <xf numFmtId="180" fontId="0" fillId="5" borderId="6" xfId="0" applyNumberFormat="1" applyFill="1" applyBorder="1" applyAlignment="1" applyProtection="1">
      <alignment horizontal="center" shrinkToFit="1"/>
      <protection locked="0"/>
    </xf>
  </cellXfs>
  <cellStyles count="6">
    <cellStyle name="桁区切り" xfId="3" builtinId="6"/>
    <cellStyle name="桁区切り 4" xfId="2"/>
    <cellStyle name="標準" xfId="0" builtinId="0"/>
    <cellStyle name="標準 2" xfId="5"/>
    <cellStyle name="標準 4" xfId="4"/>
    <cellStyle name="標準 7" xfId="1"/>
  </cellStyles>
  <dxfs count="7">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5" formatCode="[DBNum3][$-411]0"/>
    </dxf>
  </dxfs>
  <tableStyles count="0" defaultTableStyle="TableStyleMedium2" defaultPivotStyle="PivotStyleLight16"/>
  <colors>
    <mruColors>
      <color rgb="FFFFFFCC"/>
      <color rgb="FF0070C0"/>
      <color rgb="FFFFFF66"/>
      <color rgb="FFFFFF99"/>
      <color rgb="FFEFFFEF"/>
      <color rgb="FFFFFBFB"/>
      <color rgb="FFE5FFE5"/>
      <color rgb="FFD5FFD5"/>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8</xdr:row>
          <xdr:rowOff>76200</xdr:rowOff>
        </xdr:from>
        <xdr:to>
          <xdr:col>3</xdr:col>
          <xdr:colOff>514350</xdr:colOff>
          <xdr:row>8</xdr:row>
          <xdr:rowOff>314325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76200</xdr:rowOff>
        </xdr:from>
        <xdr:to>
          <xdr:col>3</xdr:col>
          <xdr:colOff>514350</xdr:colOff>
          <xdr:row>19</xdr:row>
          <xdr:rowOff>314325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85725</xdr:rowOff>
        </xdr:from>
        <xdr:to>
          <xdr:col>3</xdr:col>
          <xdr:colOff>514350</xdr:colOff>
          <xdr:row>20</xdr:row>
          <xdr:rowOff>333375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76200</xdr:rowOff>
        </xdr:from>
        <xdr:to>
          <xdr:col>3</xdr:col>
          <xdr:colOff>514350</xdr:colOff>
          <xdr:row>21</xdr:row>
          <xdr:rowOff>314325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23</xdr:row>
          <xdr:rowOff>104775</xdr:rowOff>
        </xdr:from>
        <xdr:to>
          <xdr:col>3</xdr:col>
          <xdr:colOff>514350</xdr:colOff>
          <xdr:row>23</xdr:row>
          <xdr:rowOff>361950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114300</xdr:rowOff>
        </xdr:from>
        <xdr:to>
          <xdr:col>3</xdr:col>
          <xdr:colOff>514350</xdr:colOff>
          <xdr:row>24</xdr:row>
          <xdr:rowOff>361950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76200</xdr:rowOff>
        </xdr:from>
        <xdr:to>
          <xdr:col>3</xdr:col>
          <xdr:colOff>514350</xdr:colOff>
          <xdr:row>25</xdr:row>
          <xdr:rowOff>314325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390525</xdr:rowOff>
        </xdr:from>
        <xdr:to>
          <xdr:col>3</xdr:col>
          <xdr:colOff>514350</xdr:colOff>
          <xdr:row>17</xdr:row>
          <xdr:rowOff>638175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xdr:row>
          <xdr:rowOff>123825</xdr:rowOff>
        </xdr:from>
        <xdr:to>
          <xdr:col>3</xdr:col>
          <xdr:colOff>514350</xdr:colOff>
          <xdr:row>15</xdr:row>
          <xdr:rowOff>361950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xdr:row>
          <xdr:rowOff>76200</xdr:rowOff>
        </xdr:from>
        <xdr:to>
          <xdr:col>3</xdr:col>
          <xdr:colOff>514350</xdr:colOff>
          <xdr:row>16</xdr:row>
          <xdr:rowOff>314325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18</xdr:row>
          <xdr:rowOff>76200</xdr:rowOff>
        </xdr:from>
        <xdr:to>
          <xdr:col>3</xdr:col>
          <xdr:colOff>514350</xdr:colOff>
          <xdr:row>18</xdr:row>
          <xdr:rowOff>314325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xdr:row>
          <xdr:rowOff>123825</xdr:rowOff>
        </xdr:from>
        <xdr:to>
          <xdr:col>3</xdr:col>
          <xdr:colOff>514350</xdr:colOff>
          <xdr:row>14</xdr:row>
          <xdr:rowOff>361950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40_&#24540;&#21215;&#30003;&#35531;&#26360;&#35352;&#20837;&#20363;/&#24540;&#21215;&#30003;&#35531;&#26360;-&#35352;&#20837;&#20363;-&#35079;&#25968;&#34892;&#21205;&#29992;-_2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30_&#24540;&#21215;&#30003;&#35531;&#26360;/05_%20&#24540;&#21215;&#30003;&#35531;&#26360;-&#21336;&#19968;&#34892;&#21205;&#29992;_&#33258;&#30001;&#26360;&#24335;-/&#24540;&#21215;&#30003;&#35531;&#26360;-&#21336;&#19968;&#34892;&#21205;&#29992;-1+3_tyv1.0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応募_提出書類一覧（fv1.00） "/>
      <sheetName val="様式１応募申請書"/>
      <sheetName val="別紙１実施計画書_基礎諸元"/>
      <sheetName val="別紙１実施計画書_総括"/>
      <sheetName val="別紙１実施計画書_総括付表"/>
      <sheetName val="別紙１別表１ポイント発行計画①"/>
      <sheetName val="別紙１別表１ポイント発行計画②"/>
      <sheetName val="別紙１別表１ポイント発行計画③"/>
      <sheetName val="別紙１別表１ポイント発行計画④"/>
      <sheetName val="別紙１別表２環境保全効果①"/>
      <sheetName val="別紙１別表２環境保全効果②"/>
      <sheetName val="別紙１別表２環境保全効果③"/>
      <sheetName val="別紙１別表２環境保全効果④"/>
      <sheetName val="別紙２経費内訳"/>
      <sheetName val="補助シート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「食」に関するもの</v>
          </cell>
        </row>
        <row r="3">
          <cell r="B3" t="str">
            <v>「住」に関するもの</v>
          </cell>
        </row>
        <row r="4">
          <cell r="B4" t="str">
            <v>「衣」に関するもの</v>
          </cell>
        </row>
        <row r="5">
          <cell r="B5" t="str">
            <v>「循環」に関するもの</v>
          </cell>
        </row>
        <row r="6">
          <cell r="B6" t="str">
            <v>「移動」に関するもの</v>
          </cell>
        </row>
        <row r="7">
          <cell r="B7" t="str">
            <v>その他のもの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_提出書類一覧 "/>
      <sheetName val="様式１応募申請書"/>
      <sheetName val="別紙１実施計画書_総括"/>
      <sheetName val="別紙１実施計画書_基礎諸元"/>
      <sheetName val="別紙１別表１ポイント発行計画_編集可"/>
      <sheetName val="別紙１別表２環境保全効果_編集可"/>
      <sheetName val="別紙２経費内訳"/>
      <sheetName val="管理シート"/>
      <sheetName val="補助シート1"/>
    </sheetNames>
    <sheetDataSet>
      <sheetData sheetId="0">
        <row r="24">
          <cell r="D24" t="str">
            <v>tv1.06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D29"/>
  <sheetViews>
    <sheetView tabSelected="1" view="pageBreakPreview" zoomScaleNormal="100" zoomScaleSheetLayoutView="100" workbookViewId="0">
      <selection activeCell="L5" sqref="L5"/>
    </sheetView>
  </sheetViews>
  <sheetFormatPr defaultRowHeight="39" customHeight="1"/>
  <cols>
    <col min="1" max="1" width="5.125" style="124" customWidth="1"/>
    <col min="2" max="2" width="71.625" style="124" customWidth="1"/>
    <col min="3" max="3" width="10.25" style="124" customWidth="1"/>
    <col min="4" max="4" width="9.25" style="147" customWidth="1"/>
    <col min="5" max="16384" width="9" style="124"/>
  </cols>
  <sheetData>
    <row r="1" spans="1:4" ht="25.5" customHeight="1">
      <c r="A1" s="199" t="s">
        <v>222</v>
      </c>
      <c r="B1" s="199"/>
      <c r="C1" s="199"/>
      <c r="D1" s="199"/>
    </row>
    <row r="2" spans="1:4" ht="19.5" customHeight="1">
      <c r="B2" s="125" t="s">
        <v>196</v>
      </c>
      <c r="C2" s="126"/>
      <c r="D2" s="127"/>
    </row>
    <row r="3" spans="1:4" ht="21" customHeight="1">
      <c r="B3" s="125" t="s">
        <v>197</v>
      </c>
      <c r="C3" s="126"/>
      <c r="D3" s="127"/>
    </row>
    <row r="4" spans="1:4" ht="21" customHeight="1" thickBot="1">
      <c r="B4" s="125" t="s">
        <v>275</v>
      </c>
      <c r="C4" s="168"/>
      <c r="D4" s="127"/>
    </row>
    <row r="5" spans="1:4" ht="18" customHeight="1">
      <c r="A5" s="200" t="s">
        <v>198</v>
      </c>
      <c r="B5" s="202" t="s">
        <v>199</v>
      </c>
      <c r="C5" s="204" t="s">
        <v>200</v>
      </c>
      <c r="D5" s="206" t="s">
        <v>201</v>
      </c>
    </row>
    <row r="6" spans="1:4" ht="15" customHeight="1" thickBot="1">
      <c r="A6" s="201"/>
      <c r="B6" s="203"/>
      <c r="C6" s="205"/>
      <c r="D6" s="207"/>
    </row>
    <row r="7" spans="1:4" ht="37.5" customHeight="1">
      <c r="A7" s="190" t="s">
        <v>202</v>
      </c>
      <c r="B7" s="183" t="s">
        <v>267</v>
      </c>
      <c r="C7" s="193" t="s">
        <v>203</v>
      </c>
      <c r="D7" s="196"/>
    </row>
    <row r="8" spans="1:4" ht="26.25" customHeight="1">
      <c r="A8" s="191"/>
      <c r="B8" s="128" t="s">
        <v>273</v>
      </c>
      <c r="C8" s="194"/>
      <c r="D8" s="197"/>
    </row>
    <row r="9" spans="1:4" ht="45" customHeight="1">
      <c r="A9" s="191"/>
      <c r="B9" s="129" t="s">
        <v>204</v>
      </c>
      <c r="C9" s="194"/>
      <c r="D9" s="197"/>
    </row>
    <row r="10" spans="1:4" ht="22.5" customHeight="1">
      <c r="A10" s="191"/>
      <c r="B10" s="129" t="s">
        <v>274</v>
      </c>
      <c r="C10" s="194"/>
      <c r="D10" s="197"/>
    </row>
    <row r="11" spans="1:4" ht="51.75" customHeight="1">
      <c r="A11" s="192"/>
      <c r="B11" s="184" t="s">
        <v>205</v>
      </c>
      <c r="C11" s="195"/>
      <c r="D11" s="198"/>
    </row>
    <row r="12" spans="1:4" ht="2.25" customHeight="1">
      <c r="A12" s="180"/>
      <c r="B12" s="129"/>
      <c r="C12" s="181"/>
      <c r="D12" s="182"/>
    </row>
    <row r="13" spans="1:4" ht="51.75" customHeight="1">
      <c r="A13" s="189" t="s">
        <v>278</v>
      </c>
      <c r="B13" s="189"/>
      <c r="C13" s="189"/>
      <c r="D13" s="189"/>
    </row>
    <row r="14" spans="1:4" ht="2.25" customHeight="1">
      <c r="A14" s="186"/>
      <c r="B14" s="186"/>
      <c r="C14" s="186"/>
      <c r="D14" s="186"/>
    </row>
    <row r="15" spans="1:4" ht="41.25" customHeight="1">
      <c r="A15" s="208">
        <v>4</v>
      </c>
      <c r="B15" s="185" t="s">
        <v>206</v>
      </c>
      <c r="C15" s="210"/>
      <c r="D15" s="179"/>
    </row>
    <row r="16" spans="1:4" ht="41.25" customHeight="1">
      <c r="A16" s="208"/>
      <c r="B16" s="131" t="s">
        <v>207</v>
      </c>
      <c r="C16" s="210"/>
      <c r="D16" s="132"/>
    </row>
    <row r="17" spans="1:4" ht="41.25" customHeight="1" thickBot="1">
      <c r="A17" s="209"/>
      <c r="B17" s="133" t="s">
        <v>208</v>
      </c>
      <c r="C17" s="211"/>
      <c r="D17" s="134"/>
    </row>
    <row r="18" spans="1:4" ht="97.5" customHeight="1">
      <c r="A18" s="212">
        <v>5</v>
      </c>
      <c r="B18" s="130" t="s">
        <v>269</v>
      </c>
      <c r="C18" s="135" t="s">
        <v>209</v>
      </c>
      <c r="D18" s="136"/>
    </row>
    <row r="19" spans="1:4" ht="41.25" customHeight="1" thickBot="1">
      <c r="A19" s="213"/>
      <c r="B19" s="133" t="s">
        <v>210</v>
      </c>
      <c r="C19" s="137"/>
      <c r="D19" s="138"/>
    </row>
    <row r="20" spans="1:4" s="143" customFormat="1" ht="41.25" customHeight="1" thickBot="1">
      <c r="A20" s="139">
        <v>6</v>
      </c>
      <c r="B20" s="140" t="s">
        <v>211</v>
      </c>
      <c r="C20" s="141" t="s">
        <v>212</v>
      </c>
      <c r="D20" s="142"/>
    </row>
    <row r="21" spans="1:4" ht="41.25" customHeight="1" thickBot="1">
      <c r="A21" s="139">
        <v>7</v>
      </c>
      <c r="B21" s="140" t="s">
        <v>213</v>
      </c>
      <c r="C21" s="141" t="s">
        <v>214</v>
      </c>
      <c r="D21" s="142"/>
    </row>
    <row r="22" spans="1:4" ht="41.25" customHeight="1" thickBot="1">
      <c r="A22" s="139">
        <v>8</v>
      </c>
      <c r="B22" s="140" t="s">
        <v>215</v>
      </c>
      <c r="C22" s="141" t="s">
        <v>212</v>
      </c>
      <c r="D22" s="142"/>
    </row>
    <row r="23" spans="1:4" ht="22.5" customHeight="1" thickBot="1">
      <c r="A23" s="214" t="s">
        <v>216</v>
      </c>
      <c r="B23" s="215"/>
      <c r="C23" s="216"/>
      <c r="D23" s="217"/>
    </row>
    <row r="24" spans="1:4" ht="37.5" customHeight="1" thickBot="1">
      <c r="A24" s="139">
        <v>9</v>
      </c>
      <c r="B24" s="140" t="s">
        <v>217</v>
      </c>
      <c r="C24" s="141" t="s">
        <v>212</v>
      </c>
      <c r="D24" s="142"/>
    </row>
    <row r="25" spans="1:4" ht="37.5" customHeight="1" thickBot="1">
      <c r="A25" s="139">
        <v>10</v>
      </c>
      <c r="B25" s="140" t="s">
        <v>221</v>
      </c>
      <c r="C25" s="141" t="s">
        <v>214</v>
      </c>
      <c r="D25" s="142"/>
    </row>
    <row r="26" spans="1:4" ht="37.5" customHeight="1" thickBot="1">
      <c r="A26" s="139">
        <v>11</v>
      </c>
      <c r="B26" s="140" t="s">
        <v>218</v>
      </c>
      <c r="C26" s="141" t="s">
        <v>212</v>
      </c>
      <c r="D26" s="142"/>
    </row>
    <row r="27" spans="1:4" ht="4.5" customHeight="1">
      <c r="A27" s="144"/>
      <c r="B27" s="218"/>
      <c r="C27" s="218"/>
      <c r="D27" s="218"/>
    </row>
    <row r="28" spans="1:4" ht="14.25" customHeight="1">
      <c r="B28" s="145" t="s">
        <v>219</v>
      </c>
      <c r="D28" s="146"/>
    </row>
    <row r="29" spans="1:4" ht="18" customHeight="1">
      <c r="B29" s="145" t="s">
        <v>220</v>
      </c>
    </row>
  </sheetData>
  <sheetProtection selectLockedCells="1"/>
  <mergeCells count="14">
    <mergeCell ref="A15:A17"/>
    <mergeCell ref="C15:C17"/>
    <mergeCell ref="A18:A19"/>
    <mergeCell ref="A23:D23"/>
    <mergeCell ref="B27:D27"/>
    <mergeCell ref="A13:D13"/>
    <mergeCell ref="A7:A11"/>
    <mergeCell ref="C7:C11"/>
    <mergeCell ref="D7:D11"/>
    <mergeCell ref="A1:D1"/>
    <mergeCell ref="A5:A6"/>
    <mergeCell ref="B5:B6"/>
    <mergeCell ref="C5:C6"/>
    <mergeCell ref="D5:D6"/>
  </mergeCells>
  <phoneticPr fontId="1"/>
  <printOptions horizontalCentered="1"/>
  <pageMargins left="0.70866141732283472" right="0.51181102362204722" top="0.74803149606299213" bottom="0.55118110236220474"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209550</xdr:colOff>
                    <xdr:row>8</xdr:row>
                    <xdr:rowOff>76200</xdr:rowOff>
                  </from>
                  <to>
                    <xdr:col>3</xdr:col>
                    <xdr:colOff>514350</xdr:colOff>
                    <xdr:row>8</xdr:row>
                    <xdr:rowOff>314325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209550</xdr:colOff>
                    <xdr:row>19</xdr:row>
                    <xdr:rowOff>76200</xdr:rowOff>
                  </from>
                  <to>
                    <xdr:col>3</xdr:col>
                    <xdr:colOff>514350</xdr:colOff>
                    <xdr:row>19</xdr:row>
                    <xdr:rowOff>314325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209550</xdr:colOff>
                    <xdr:row>20</xdr:row>
                    <xdr:rowOff>85725</xdr:rowOff>
                  </from>
                  <to>
                    <xdr:col>3</xdr:col>
                    <xdr:colOff>514350</xdr:colOff>
                    <xdr:row>20</xdr:row>
                    <xdr:rowOff>333375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209550</xdr:colOff>
                    <xdr:row>21</xdr:row>
                    <xdr:rowOff>76200</xdr:rowOff>
                  </from>
                  <to>
                    <xdr:col>3</xdr:col>
                    <xdr:colOff>514350</xdr:colOff>
                    <xdr:row>21</xdr:row>
                    <xdr:rowOff>314325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209550</xdr:colOff>
                    <xdr:row>23</xdr:row>
                    <xdr:rowOff>104775</xdr:rowOff>
                  </from>
                  <to>
                    <xdr:col>3</xdr:col>
                    <xdr:colOff>514350</xdr:colOff>
                    <xdr:row>23</xdr:row>
                    <xdr:rowOff>361950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209550</xdr:colOff>
                    <xdr:row>24</xdr:row>
                    <xdr:rowOff>114300</xdr:rowOff>
                  </from>
                  <to>
                    <xdr:col>3</xdr:col>
                    <xdr:colOff>514350</xdr:colOff>
                    <xdr:row>24</xdr:row>
                    <xdr:rowOff>361950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209550</xdr:colOff>
                    <xdr:row>25</xdr:row>
                    <xdr:rowOff>76200</xdr:rowOff>
                  </from>
                  <to>
                    <xdr:col>3</xdr:col>
                    <xdr:colOff>514350</xdr:colOff>
                    <xdr:row>25</xdr:row>
                    <xdr:rowOff>314325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209550</xdr:colOff>
                    <xdr:row>17</xdr:row>
                    <xdr:rowOff>390525</xdr:rowOff>
                  </from>
                  <to>
                    <xdr:col>3</xdr:col>
                    <xdr:colOff>514350</xdr:colOff>
                    <xdr:row>17</xdr:row>
                    <xdr:rowOff>638175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209550</xdr:colOff>
                    <xdr:row>15</xdr:row>
                    <xdr:rowOff>123825</xdr:rowOff>
                  </from>
                  <to>
                    <xdr:col>3</xdr:col>
                    <xdr:colOff>514350</xdr:colOff>
                    <xdr:row>15</xdr:row>
                    <xdr:rowOff>361950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209550</xdr:colOff>
                    <xdr:row>16</xdr:row>
                    <xdr:rowOff>76200</xdr:rowOff>
                  </from>
                  <to>
                    <xdr:col>3</xdr:col>
                    <xdr:colOff>514350</xdr:colOff>
                    <xdr:row>16</xdr:row>
                    <xdr:rowOff>314325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209550</xdr:colOff>
                    <xdr:row>18</xdr:row>
                    <xdr:rowOff>76200</xdr:rowOff>
                  </from>
                  <to>
                    <xdr:col>3</xdr:col>
                    <xdr:colOff>514350</xdr:colOff>
                    <xdr:row>18</xdr:row>
                    <xdr:rowOff>314325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209550</xdr:colOff>
                    <xdr:row>14</xdr:row>
                    <xdr:rowOff>123825</xdr:rowOff>
                  </from>
                  <to>
                    <xdr:col>3</xdr:col>
                    <xdr:colOff>514350</xdr:colOff>
                    <xdr:row>14</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57"/>
  <sheetViews>
    <sheetView view="pageBreakPreview" topLeftCell="A31" zoomScaleNormal="100" zoomScaleSheetLayoutView="100" workbookViewId="0">
      <selection activeCell="M9" sqref="M9:Y9"/>
    </sheetView>
  </sheetViews>
  <sheetFormatPr defaultColWidth="3.375" defaultRowHeight="18.75" customHeight="1"/>
  <cols>
    <col min="1" max="12" width="3.375" style="163"/>
    <col min="13" max="13" width="5.5" style="163" bestFit="1" customWidth="1"/>
    <col min="14" max="14" width="3.375" style="163"/>
    <col min="15" max="15" width="5.5" style="163" bestFit="1" customWidth="1"/>
    <col min="16" max="16384" width="3.375" style="163"/>
  </cols>
  <sheetData>
    <row r="1" spans="1:71" ht="21" customHeight="1">
      <c r="A1" s="149" t="s">
        <v>268</v>
      </c>
      <c r="B1" s="149"/>
      <c r="C1" s="149"/>
      <c r="D1" s="149"/>
      <c r="E1" s="149"/>
      <c r="F1" s="149"/>
      <c r="G1" s="149"/>
      <c r="H1" s="149"/>
      <c r="I1" s="149"/>
      <c r="J1" s="149"/>
      <c r="K1" s="149"/>
      <c r="L1" s="149"/>
      <c r="M1" s="149"/>
      <c r="N1" s="149"/>
      <c r="O1" s="149"/>
      <c r="P1" s="149"/>
      <c r="Q1" s="173"/>
      <c r="R1" s="220" t="s">
        <v>262</v>
      </c>
      <c r="S1" s="220"/>
      <c r="T1" s="220"/>
      <c r="U1" s="220"/>
      <c r="V1" s="221"/>
      <c r="W1" s="221"/>
      <c r="X1" s="221"/>
      <c r="Y1" s="221"/>
      <c r="Z1" s="221"/>
      <c r="AA1" s="221"/>
    </row>
    <row r="2" spans="1:71" ht="21" customHeight="1">
      <c r="A2" s="149"/>
      <c r="B2" s="149"/>
      <c r="C2" s="149"/>
      <c r="D2" s="149"/>
      <c r="E2" s="149"/>
      <c r="F2" s="149"/>
      <c r="G2" s="149"/>
      <c r="H2" s="149"/>
      <c r="I2" s="149"/>
      <c r="J2" s="149"/>
      <c r="K2" s="149"/>
      <c r="L2" s="149"/>
      <c r="M2" s="149"/>
      <c r="N2" s="149"/>
      <c r="O2" s="149"/>
      <c r="P2" s="149"/>
      <c r="Q2" s="149"/>
      <c r="R2" s="222" t="s">
        <v>272</v>
      </c>
      <c r="S2" s="222"/>
      <c r="T2" s="222"/>
      <c r="U2" s="222"/>
      <c r="V2" s="222"/>
      <c r="W2" s="222"/>
      <c r="X2" s="222"/>
      <c r="Y2" s="222"/>
      <c r="Z2" s="222"/>
      <c r="AA2" s="149"/>
    </row>
    <row r="3" spans="1:71" ht="21" customHeight="1">
      <c r="A3" s="150"/>
      <c r="B3" s="150"/>
      <c r="C3" s="150"/>
      <c r="D3" s="150"/>
      <c r="E3" s="150"/>
      <c r="F3" s="150"/>
      <c r="G3" s="149"/>
      <c r="H3" s="149"/>
      <c r="I3" s="149"/>
      <c r="J3" s="149"/>
      <c r="K3" s="149"/>
      <c r="L3" s="149"/>
      <c r="M3" s="149"/>
      <c r="N3" s="149"/>
      <c r="O3" s="149"/>
      <c r="P3" s="150"/>
      <c r="Q3" s="150"/>
      <c r="R3" s="223" t="s">
        <v>281</v>
      </c>
      <c r="S3" s="223"/>
      <c r="T3" s="223"/>
      <c r="U3" s="219"/>
      <c r="V3" s="219"/>
      <c r="W3" s="150" t="s">
        <v>279</v>
      </c>
      <c r="X3" s="219"/>
      <c r="Y3" s="219"/>
      <c r="Z3" s="151" t="s">
        <v>280</v>
      </c>
      <c r="AA3" s="150"/>
    </row>
    <row r="4" spans="1:71" ht="21" customHeight="1">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BA4" s="174"/>
    </row>
    <row r="5" spans="1:71" ht="21" customHeight="1">
      <c r="A5" s="226" t="s">
        <v>226</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BA5" s="174"/>
    </row>
    <row r="6" spans="1:71" ht="21" customHeight="1">
      <c r="A6" s="226" t="s">
        <v>227</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BA6" s="174"/>
    </row>
    <row r="7" spans="1:71" ht="21"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BA7" s="174"/>
    </row>
    <row r="8" spans="1:71" ht="21" customHeight="1">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BA8" s="174"/>
    </row>
    <row r="9" spans="1:71" ht="21" customHeight="1">
      <c r="A9" s="149"/>
      <c r="B9" s="149"/>
      <c r="C9" s="149"/>
      <c r="D9" s="149"/>
      <c r="E9" s="149"/>
      <c r="F9" s="149"/>
      <c r="G9" s="151" t="s">
        <v>229</v>
      </c>
      <c r="H9" s="149"/>
      <c r="I9" s="227" t="s">
        <v>228</v>
      </c>
      <c r="J9" s="227"/>
      <c r="K9" s="227"/>
      <c r="L9" s="227"/>
      <c r="M9" s="228"/>
      <c r="N9" s="228"/>
      <c r="O9" s="228"/>
      <c r="P9" s="228"/>
      <c r="Q9" s="228"/>
      <c r="R9" s="228"/>
      <c r="S9" s="228"/>
      <c r="T9" s="228"/>
      <c r="U9" s="228"/>
      <c r="V9" s="228"/>
      <c r="W9" s="228"/>
      <c r="X9" s="228"/>
      <c r="Y9" s="228"/>
      <c r="Z9" s="149"/>
      <c r="AA9" s="149"/>
    </row>
    <row r="10" spans="1:71" ht="21" customHeight="1">
      <c r="A10" s="149"/>
      <c r="B10" s="149"/>
      <c r="C10" s="149"/>
      <c r="D10" s="149"/>
      <c r="E10" s="149"/>
      <c r="F10" s="149"/>
      <c r="G10" s="151"/>
      <c r="H10" s="149"/>
      <c r="I10" s="227" t="s">
        <v>270</v>
      </c>
      <c r="J10" s="227"/>
      <c r="K10" s="227"/>
      <c r="L10" s="227"/>
      <c r="M10" s="229"/>
      <c r="N10" s="229"/>
      <c r="O10" s="229"/>
      <c r="P10" s="229"/>
      <c r="Q10" s="229"/>
      <c r="R10" s="229"/>
      <c r="S10" s="229"/>
      <c r="T10" s="229"/>
      <c r="U10" s="229"/>
      <c r="V10" s="229"/>
      <c r="W10" s="229"/>
      <c r="X10" s="229"/>
      <c r="Y10" s="229"/>
      <c r="Z10" s="149"/>
      <c r="AA10" s="149"/>
    </row>
    <row r="11" spans="1:71" ht="21" customHeight="1">
      <c r="A11" s="149"/>
      <c r="B11" s="149"/>
      <c r="C11" s="149"/>
      <c r="D11" s="149"/>
      <c r="E11" s="149"/>
      <c r="F11" s="149"/>
      <c r="G11" s="149"/>
      <c r="H11" s="149"/>
      <c r="I11" s="230" t="s">
        <v>230</v>
      </c>
      <c r="J11" s="230"/>
      <c r="K11" s="230"/>
      <c r="L11" s="230"/>
      <c r="M11" s="228"/>
      <c r="N11" s="228"/>
      <c r="O11" s="228"/>
      <c r="P11" s="228"/>
      <c r="Q11" s="228"/>
      <c r="R11" s="228"/>
      <c r="S11" s="228"/>
      <c r="T11" s="228"/>
      <c r="U11" s="228"/>
      <c r="V11" s="228"/>
      <c r="W11" s="228"/>
      <c r="X11" s="228"/>
      <c r="Y11" s="228"/>
      <c r="Z11" s="149"/>
      <c r="AA11" s="149"/>
      <c r="BA11" s="174"/>
    </row>
    <row r="12" spans="1:71" ht="21"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BA12" s="174"/>
    </row>
    <row r="13" spans="1:71" ht="21"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BA13" s="174"/>
    </row>
    <row r="14" spans="1:71" ht="21" customHeight="1">
      <c r="A14" s="231" t="s">
        <v>231</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E14" s="175"/>
      <c r="BA14" s="174"/>
    </row>
    <row r="15" spans="1:71" ht="21" customHeight="1">
      <c r="A15" s="225" t="s">
        <v>232</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149"/>
      <c r="BA15" s="174"/>
      <c r="BB15" s="174"/>
      <c r="BC15" s="174"/>
      <c r="BD15" s="174"/>
      <c r="BE15" s="174"/>
      <c r="BF15" s="174"/>
      <c r="BG15" s="174"/>
      <c r="BH15" s="174"/>
      <c r="BI15" s="174"/>
      <c r="BJ15" s="174"/>
      <c r="BK15" s="174"/>
      <c r="BL15" s="174"/>
      <c r="BM15" s="174"/>
      <c r="BN15" s="174"/>
      <c r="BO15" s="174"/>
      <c r="BP15" s="174"/>
      <c r="BQ15" s="174"/>
      <c r="BR15" s="174"/>
      <c r="BS15" s="174"/>
    </row>
    <row r="16" spans="1:71" ht="21" customHeight="1">
      <c r="A16" s="225" t="s">
        <v>233</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149"/>
      <c r="BA16" s="174"/>
      <c r="BB16" s="174"/>
      <c r="BC16" s="174"/>
      <c r="BD16" s="174"/>
      <c r="BE16" s="174"/>
      <c r="BF16" s="174"/>
      <c r="BG16" s="174"/>
      <c r="BH16" s="174"/>
      <c r="BI16" s="174"/>
      <c r="BJ16" s="174"/>
      <c r="BK16" s="174"/>
      <c r="BL16" s="174"/>
      <c r="BM16" s="174"/>
      <c r="BN16" s="174"/>
      <c r="BO16" s="174"/>
      <c r="BP16" s="174"/>
      <c r="BQ16" s="174"/>
      <c r="BR16" s="174"/>
      <c r="BS16" s="174"/>
    </row>
    <row r="17" spans="1:71" ht="21" customHeight="1">
      <c r="A17" s="225" t="s">
        <v>234</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149"/>
      <c r="BA17" s="174"/>
      <c r="BB17" s="174"/>
      <c r="BC17" s="174"/>
      <c r="BD17" s="174"/>
      <c r="BE17" s="174"/>
      <c r="BF17" s="174"/>
      <c r="BG17" s="174"/>
      <c r="BH17" s="174"/>
      <c r="BI17" s="174"/>
      <c r="BJ17" s="174"/>
      <c r="BK17" s="174"/>
      <c r="BL17" s="174"/>
      <c r="BM17" s="174"/>
      <c r="BN17" s="174"/>
      <c r="BO17" s="174"/>
      <c r="BP17" s="174"/>
      <c r="BQ17" s="174"/>
      <c r="BR17" s="174"/>
      <c r="BS17" s="174"/>
    </row>
    <row r="18" spans="1:71" ht="21"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BB18" s="174"/>
      <c r="BC18" s="174"/>
      <c r="BD18" s="174"/>
      <c r="BE18" s="174"/>
      <c r="BF18" s="174"/>
      <c r="BG18" s="174"/>
      <c r="BH18" s="174"/>
      <c r="BI18" s="174"/>
      <c r="BJ18" s="174"/>
      <c r="BK18" s="174"/>
      <c r="BL18" s="174"/>
      <c r="BM18" s="174"/>
      <c r="BN18" s="174"/>
      <c r="BO18" s="174"/>
      <c r="BP18" s="174"/>
      <c r="BQ18" s="174"/>
      <c r="BR18" s="174"/>
      <c r="BS18" s="174"/>
    </row>
    <row r="19" spans="1:71" ht="60" customHeight="1">
      <c r="A19" s="224" t="s">
        <v>263</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BB19" s="174"/>
      <c r="BC19" s="174"/>
      <c r="BD19" s="174"/>
      <c r="BE19" s="174"/>
      <c r="BF19" s="174"/>
      <c r="BG19" s="174"/>
      <c r="BH19" s="174"/>
      <c r="BI19" s="174"/>
      <c r="BJ19" s="174"/>
      <c r="BK19" s="174"/>
      <c r="BL19" s="174"/>
      <c r="BM19" s="174"/>
      <c r="BN19" s="174"/>
      <c r="BO19" s="174"/>
      <c r="BP19" s="174"/>
      <c r="BQ19" s="174"/>
      <c r="BR19" s="174"/>
      <c r="BS19" s="174"/>
    </row>
    <row r="20" spans="1:71" ht="60" customHeight="1">
      <c r="A20" s="224"/>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BB20" s="174"/>
      <c r="BC20" s="174"/>
      <c r="BD20" s="174"/>
      <c r="BE20" s="174"/>
      <c r="BF20" s="174"/>
      <c r="BG20" s="174"/>
      <c r="BH20" s="174"/>
      <c r="BI20" s="174"/>
      <c r="BJ20" s="174"/>
      <c r="BK20" s="174"/>
      <c r="BL20" s="174"/>
      <c r="BM20" s="174"/>
      <c r="BN20" s="174"/>
      <c r="BO20" s="174"/>
      <c r="BP20" s="174"/>
      <c r="BQ20" s="174"/>
      <c r="BR20" s="174"/>
      <c r="BS20" s="174"/>
    </row>
    <row r="21" spans="1:71" ht="21" customHeight="1">
      <c r="A21" s="149"/>
      <c r="B21" s="149"/>
      <c r="C21" s="149"/>
      <c r="D21" s="149"/>
      <c r="E21" s="149"/>
      <c r="F21" s="149"/>
      <c r="G21" s="149"/>
      <c r="H21" s="149"/>
      <c r="I21" s="149"/>
      <c r="J21" s="149"/>
      <c r="K21" s="149"/>
      <c r="L21" s="152"/>
      <c r="M21" s="152"/>
      <c r="N21" s="152"/>
      <c r="O21" s="153"/>
      <c r="P21" s="154"/>
      <c r="Q21" s="154"/>
      <c r="R21" s="154"/>
      <c r="S21" s="154"/>
      <c r="T21" s="154"/>
      <c r="U21" s="154"/>
      <c r="V21" s="154"/>
      <c r="W21" s="154"/>
      <c r="X21" s="154"/>
      <c r="Y21" s="154"/>
      <c r="Z21" s="154"/>
      <c r="AA21" s="149"/>
      <c r="BA21" s="164"/>
    </row>
    <row r="22" spans="1:71" ht="21" customHeight="1">
      <c r="A22" s="150"/>
      <c r="B22" s="150"/>
      <c r="C22" s="150"/>
      <c r="D22" s="150"/>
      <c r="E22" s="150"/>
      <c r="F22" s="150"/>
      <c r="G22" s="150"/>
      <c r="H22" s="150"/>
      <c r="I22" s="150"/>
      <c r="J22" s="150"/>
      <c r="K22" s="150"/>
      <c r="L22" s="150"/>
      <c r="M22" s="150"/>
      <c r="N22" s="150" t="s">
        <v>235</v>
      </c>
      <c r="O22" s="150"/>
      <c r="P22" s="150"/>
      <c r="Q22" s="150"/>
      <c r="R22" s="150"/>
      <c r="S22" s="150"/>
      <c r="T22" s="150"/>
      <c r="U22" s="150"/>
      <c r="V22" s="150"/>
      <c r="W22" s="150"/>
      <c r="X22" s="150"/>
      <c r="Y22" s="150"/>
      <c r="Z22" s="150"/>
      <c r="AA22" s="150"/>
      <c r="BA22" s="164"/>
    </row>
    <row r="23" spans="1:71" ht="21" customHeight="1">
      <c r="A23" s="150"/>
      <c r="B23" s="150"/>
      <c r="C23" s="150"/>
      <c r="D23" s="150"/>
      <c r="E23" s="150"/>
      <c r="F23" s="150"/>
      <c r="G23" s="150"/>
      <c r="H23" s="150"/>
      <c r="I23" s="150"/>
      <c r="J23" s="150"/>
      <c r="K23" s="150"/>
      <c r="L23" s="150"/>
      <c r="M23" s="150"/>
      <c r="N23" s="150"/>
      <c r="O23" s="150"/>
      <c r="P23" s="150"/>
      <c r="Q23" s="150"/>
      <c r="R23" s="150"/>
      <c r="S23" s="155"/>
      <c r="T23" s="150"/>
      <c r="U23" s="150"/>
      <c r="V23" s="150"/>
      <c r="W23" s="150"/>
      <c r="X23" s="150"/>
      <c r="Y23" s="150"/>
      <c r="Z23" s="150"/>
      <c r="AA23" s="150"/>
      <c r="BA23" s="164"/>
    </row>
    <row r="24" spans="1:71" ht="21" customHeight="1">
      <c r="A24" s="150" t="s">
        <v>236</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BA24" s="164"/>
    </row>
    <row r="25" spans="1:71" ht="21" customHeight="1">
      <c r="A25" s="150"/>
      <c r="B25" s="150"/>
      <c r="C25" s="150"/>
      <c r="D25" s="150" t="s">
        <v>237</v>
      </c>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BA25" s="164"/>
    </row>
    <row r="26" spans="1:71" ht="21" customHeight="1">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BA26" s="164"/>
    </row>
    <row r="27" spans="1:71" ht="21" customHeight="1">
      <c r="A27" s="150" t="s">
        <v>238</v>
      </c>
      <c r="B27" s="150"/>
      <c r="C27" s="150"/>
      <c r="D27" s="150"/>
      <c r="E27" s="150"/>
      <c r="F27" s="150"/>
      <c r="G27" s="150"/>
      <c r="H27" s="150"/>
      <c r="I27" s="150"/>
      <c r="J27" s="150"/>
      <c r="K27" s="150"/>
      <c r="L27" s="150"/>
      <c r="M27" s="150"/>
      <c r="N27" s="237"/>
      <c r="O27" s="237"/>
      <c r="P27" s="237"/>
      <c r="Q27" s="237"/>
      <c r="R27" s="237"/>
      <c r="S27" s="237"/>
      <c r="T27" s="237"/>
      <c r="U27" s="237"/>
      <c r="V27" s="237"/>
      <c r="W27" s="150" t="s">
        <v>239</v>
      </c>
      <c r="X27" s="150"/>
      <c r="Y27" s="150"/>
      <c r="Z27" s="150"/>
      <c r="AA27" s="150"/>
      <c r="BA27" s="164"/>
    </row>
    <row r="28" spans="1:71" ht="21" customHeight="1">
      <c r="A28" s="150"/>
      <c r="B28" s="150"/>
      <c r="C28" s="150"/>
      <c r="D28" s="150" t="s">
        <v>240</v>
      </c>
      <c r="E28" s="150"/>
      <c r="F28" s="150"/>
      <c r="G28" s="150"/>
      <c r="H28" s="150"/>
      <c r="I28" s="150"/>
      <c r="J28" s="150"/>
      <c r="K28" s="150"/>
      <c r="L28" s="150"/>
      <c r="M28" s="150"/>
      <c r="N28" s="237"/>
      <c r="O28" s="237"/>
      <c r="P28" s="237"/>
      <c r="Q28" s="237"/>
      <c r="R28" s="237"/>
      <c r="S28" s="237"/>
      <c r="T28" s="237"/>
      <c r="U28" s="237"/>
      <c r="V28" s="237"/>
      <c r="W28" s="150" t="s">
        <v>241</v>
      </c>
      <c r="X28" s="150"/>
      <c r="Y28" s="150"/>
      <c r="Z28" s="150"/>
      <c r="AA28" s="150"/>
      <c r="BA28" s="164"/>
    </row>
    <row r="29" spans="1:71" ht="21" customHeight="1">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BA29" s="164"/>
    </row>
    <row r="30" spans="1:71" ht="21" customHeight="1">
      <c r="A30" s="150" t="s">
        <v>242</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BA30" s="164"/>
    </row>
    <row r="31" spans="1:71" ht="21" customHeight="1">
      <c r="A31" s="150"/>
      <c r="B31" s="150"/>
      <c r="C31" s="150"/>
      <c r="D31" s="150" t="s">
        <v>243</v>
      </c>
      <c r="E31" s="150"/>
      <c r="F31" s="150"/>
      <c r="G31" s="150"/>
      <c r="H31" s="150"/>
      <c r="I31" s="150"/>
      <c r="J31" s="150"/>
      <c r="K31" s="150"/>
      <c r="L31" s="150"/>
      <c r="M31" s="150"/>
      <c r="N31" s="150"/>
      <c r="O31" s="150"/>
      <c r="P31" s="156"/>
      <c r="Q31" s="156"/>
      <c r="R31" s="156"/>
      <c r="S31" s="156"/>
      <c r="T31" s="156"/>
      <c r="U31" s="156"/>
      <c r="V31" s="156"/>
      <c r="W31" s="156"/>
      <c r="X31" s="156"/>
      <c r="Y31" s="156"/>
      <c r="Z31" s="156"/>
      <c r="AA31" s="150"/>
      <c r="BA31" s="164"/>
    </row>
    <row r="32" spans="1:71" ht="21" customHeight="1">
      <c r="A32" s="150"/>
      <c r="B32" s="150"/>
      <c r="C32" s="150"/>
      <c r="D32" s="150"/>
      <c r="E32" s="150"/>
      <c r="F32" s="150"/>
      <c r="G32" s="150"/>
      <c r="H32" s="150"/>
      <c r="I32" s="150"/>
      <c r="J32" s="150"/>
      <c r="K32" s="150"/>
      <c r="L32" s="150"/>
      <c r="M32" s="150"/>
      <c r="N32" s="150"/>
      <c r="O32" s="150"/>
      <c r="P32" s="157"/>
      <c r="Q32" s="157"/>
      <c r="R32" s="157"/>
      <c r="S32" s="157"/>
      <c r="T32" s="157"/>
      <c r="U32" s="157"/>
      <c r="V32" s="157"/>
      <c r="W32" s="157"/>
      <c r="X32" s="157"/>
      <c r="Y32" s="157"/>
      <c r="Z32" s="157"/>
      <c r="AA32" s="150"/>
      <c r="BA32" s="164"/>
    </row>
    <row r="33" spans="1:53" ht="21" customHeight="1">
      <c r="A33" s="150" t="s">
        <v>244</v>
      </c>
      <c r="B33" s="150"/>
      <c r="C33" s="150"/>
      <c r="D33" s="150"/>
      <c r="E33" s="150"/>
      <c r="F33" s="150"/>
      <c r="G33" s="150"/>
      <c r="H33" s="150"/>
      <c r="I33" s="150"/>
      <c r="J33" s="150"/>
      <c r="K33" s="150"/>
      <c r="L33" s="150"/>
      <c r="M33" s="150"/>
      <c r="N33" s="150"/>
      <c r="O33" s="150"/>
      <c r="P33" s="157"/>
      <c r="Q33" s="157"/>
      <c r="R33" s="157"/>
      <c r="S33" s="157"/>
      <c r="T33" s="157"/>
      <c r="U33" s="157"/>
      <c r="V33" s="157"/>
      <c r="W33" s="157"/>
      <c r="X33" s="157"/>
      <c r="Y33" s="157"/>
      <c r="Z33" s="157"/>
      <c r="AA33" s="150"/>
      <c r="BA33" s="164"/>
    </row>
    <row r="34" spans="1:53" ht="21" customHeight="1">
      <c r="A34" s="150"/>
      <c r="B34" s="150"/>
      <c r="C34" s="150"/>
      <c r="D34" s="225" t="s">
        <v>245</v>
      </c>
      <c r="E34" s="225"/>
      <c r="F34" s="225"/>
      <c r="G34" s="225"/>
      <c r="H34" s="225"/>
      <c r="I34" s="225"/>
      <c r="J34" s="225"/>
      <c r="K34" s="172"/>
      <c r="L34" s="150" t="s">
        <v>271</v>
      </c>
      <c r="M34" s="169"/>
      <c r="N34" s="176" t="s">
        <v>276</v>
      </c>
      <c r="O34" s="169"/>
      <c r="P34" s="176" t="s">
        <v>277</v>
      </c>
      <c r="Q34" s="176"/>
      <c r="R34" s="176"/>
      <c r="S34" s="176"/>
      <c r="T34" s="150"/>
      <c r="U34" s="157"/>
      <c r="V34" s="157"/>
      <c r="W34" s="157"/>
      <c r="X34" s="157"/>
      <c r="Y34" s="157"/>
      <c r="Z34" s="157"/>
      <c r="AA34" s="150"/>
      <c r="BA34" s="164"/>
    </row>
    <row r="35" spans="1:53" ht="21" customHeight="1">
      <c r="A35" s="150"/>
      <c r="B35" s="150"/>
      <c r="C35" s="150"/>
      <c r="D35" s="150"/>
      <c r="E35" s="150"/>
      <c r="F35" s="150"/>
      <c r="G35" s="150"/>
      <c r="H35" s="150"/>
      <c r="I35" s="150"/>
      <c r="J35" s="150"/>
      <c r="K35" s="150"/>
      <c r="L35" s="150"/>
      <c r="M35" s="150"/>
      <c r="N35" s="150"/>
      <c r="O35" s="150"/>
      <c r="P35" s="157"/>
      <c r="Q35" s="157"/>
      <c r="R35" s="157"/>
      <c r="S35" s="157"/>
      <c r="T35" s="157"/>
      <c r="U35" s="157"/>
      <c r="V35" s="157"/>
      <c r="W35" s="157"/>
      <c r="X35" s="157"/>
      <c r="Y35" s="157"/>
      <c r="Z35" s="157"/>
      <c r="AA35" s="150"/>
      <c r="BA35" s="164"/>
    </row>
    <row r="36" spans="1:53" ht="21" customHeight="1">
      <c r="A36" s="150" t="s">
        <v>246</v>
      </c>
      <c r="B36" s="150"/>
      <c r="C36" s="150"/>
      <c r="D36" s="150"/>
      <c r="E36" s="150"/>
      <c r="F36" s="150"/>
      <c r="G36" s="150"/>
      <c r="H36" s="150"/>
      <c r="I36" s="150"/>
      <c r="J36" s="150"/>
      <c r="K36" s="150"/>
      <c r="L36" s="150"/>
      <c r="M36" s="150"/>
      <c r="N36" s="150"/>
      <c r="O36" s="150"/>
      <c r="P36" s="158"/>
      <c r="Q36" s="158"/>
      <c r="R36" s="158"/>
      <c r="S36" s="158"/>
      <c r="T36" s="158"/>
      <c r="U36" s="158"/>
      <c r="V36" s="158"/>
      <c r="W36" s="158"/>
      <c r="X36" s="158"/>
      <c r="Y36" s="158"/>
      <c r="Z36" s="158"/>
      <c r="AA36" s="150"/>
      <c r="BA36" s="164"/>
    </row>
    <row r="37" spans="1:53" ht="21" customHeight="1">
      <c r="A37" s="159"/>
      <c r="B37" s="235" t="s">
        <v>247</v>
      </c>
      <c r="C37" s="235"/>
      <c r="D37" s="235"/>
      <c r="E37" s="235"/>
      <c r="F37" s="235"/>
      <c r="G37" s="235"/>
      <c r="H37" s="235"/>
      <c r="I37" s="235"/>
      <c r="J37" s="235"/>
      <c r="K37" s="235"/>
      <c r="L37" s="235"/>
      <c r="M37" s="171"/>
      <c r="N37" s="233" t="s">
        <v>248</v>
      </c>
      <c r="O37" s="233"/>
      <c r="P37" s="233"/>
      <c r="Q37" s="233"/>
      <c r="R37" s="234"/>
      <c r="S37" s="234"/>
      <c r="T37" s="234"/>
      <c r="U37" s="234"/>
      <c r="V37" s="234"/>
      <c r="W37" s="234"/>
      <c r="X37" s="234"/>
      <c r="Y37" s="234"/>
      <c r="Z37" s="234"/>
      <c r="AA37" s="234"/>
      <c r="BA37" s="164"/>
    </row>
    <row r="38" spans="1:53" ht="21" customHeight="1">
      <c r="A38" s="159"/>
      <c r="B38" s="159"/>
      <c r="C38" s="159"/>
      <c r="D38" s="159"/>
      <c r="E38" s="159"/>
      <c r="F38" s="159"/>
      <c r="G38" s="159"/>
      <c r="H38" s="159"/>
      <c r="I38" s="159"/>
      <c r="J38" s="159"/>
      <c r="K38" s="159"/>
      <c r="L38" s="159"/>
      <c r="M38" s="159"/>
      <c r="N38" s="233" t="s">
        <v>249</v>
      </c>
      <c r="O38" s="233"/>
      <c r="P38" s="233"/>
      <c r="Q38" s="233"/>
      <c r="R38" s="234"/>
      <c r="S38" s="234"/>
      <c r="T38" s="234"/>
      <c r="U38" s="234"/>
      <c r="V38" s="234"/>
      <c r="W38" s="234"/>
      <c r="X38" s="234"/>
      <c r="Y38" s="234"/>
      <c r="Z38" s="234"/>
      <c r="AA38" s="234"/>
      <c r="BA38" s="164"/>
    </row>
    <row r="39" spans="1:53" ht="21" customHeight="1">
      <c r="A39" s="159"/>
      <c r="B39" s="236" t="s">
        <v>250</v>
      </c>
      <c r="C39" s="236"/>
      <c r="D39" s="236"/>
      <c r="E39" s="236"/>
      <c r="F39" s="236"/>
      <c r="G39" s="236"/>
      <c r="H39" s="236"/>
      <c r="I39" s="236"/>
      <c r="J39" s="236"/>
      <c r="K39" s="236"/>
      <c r="L39" s="236"/>
      <c r="M39" s="177"/>
      <c r="N39" s="233" t="s">
        <v>248</v>
      </c>
      <c r="O39" s="233"/>
      <c r="P39" s="233"/>
      <c r="Q39" s="233"/>
      <c r="R39" s="234"/>
      <c r="S39" s="234"/>
      <c r="T39" s="234"/>
      <c r="U39" s="234"/>
      <c r="V39" s="234"/>
      <c r="W39" s="234"/>
      <c r="X39" s="234"/>
      <c r="Y39" s="234"/>
      <c r="Z39" s="234"/>
      <c r="AA39" s="234"/>
      <c r="BA39" s="164"/>
    </row>
    <row r="40" spans="1:53" ht="21" customHeight="1">
      <c r="A40" s="159"/>
      <c r="B40" s="150"/>
      <c r="C40" s="150"/>
      <c r="D40" s="150"/>
      <c r="E40" s="150"/>
      <c r="F40" s="150"/>
      <c r="G40" s="150"/>
      <c r="H40" s="150"/>
      <c r="I40" s="150"/>
      <c r="J40" s="150"/>
      <c r="K40" s="150"/>
      <c r="L40" s="150"/>
      <c r="M40" s="150"/>
      <c r="N40" s="233" t="s">
        <v>249</v>
      </c>
      <c r="O40" s="233"/>
      <c r="P40" s="233"/>
      <c r="Q40" s="233"/>
      <c r="R40" s="234"/>
      <c r="S40" s="234"/>
      <c r="T40" s="234"/>
      <c r="U40" s="234"/>
      <c r="V40" s="234"/>
      <c r="W40" s="234"/>
      <c r="X40" s="234"/>
      <c r="Y40" s="234"/>
      <c r="Z40" s="234"/>
      <c r="AA40" s="234"/>
      <c r="BA40" s="164"/>
    </row>
    <row r="41" spans="1:53" ht="21" customHeight="1">
      <c r="A41" s="159"/>
      <c r="B41" s="235" t="s">
        <v>251</v>
      </c>
      <c r="C41" s="235"/>
      <c r="D41" s="235"/>
      <c r="E41" s="235"/>
      <c r="F41" s="235"/>
      <c r="G41" s="235"/>
      <c r="H41" s="235"/>
      <c r="I41" s="235"/>
      <c r="J41" s="235"/>
      <c r="K41" s="235"/>
      <c r="L41" s="235"/>
      <c r="M41" s="171"/>
      <c r="N41" s="233" t="s">
        <v>252</v>
      </c>
      <c r="O41" s="233"/>
      <c r="P41" s="233"/>
      <c r="Q41" s="233"/>
      <c r="R41" s="234"/>
      <c r="S41" s="234"/>
      <c r="T41" s="234"/>
      <c r="U41" s="234"/>
      <c r="V41" s="234"/>
      <c r="W41" s="234"/>
      <c r="X41" s="234"/>
      <c r="Y41" s="234"/>
      <c r="Z41" s="234"/>
      <c r="AA41" s="234"/>
      <c r="BA41" s="164"/>
    </row>
    <row r="42" spans="1:53" ht="21" customHeight="1">
      <c r="A42" s="159"/>
      <c r="B42" s="159"/>
      <c r="C42" s="159"/>
      <c r="D42" s="159"/>
      <c r="E42" s="159"/>
      <c r="F42" s="159"/>
      <c r="G42" s="159"/>
      <c r="H42" s="159"/>
      <c r="I42" s="159"/>
      <c r="J42" s="159"/>
      <c r="K42" s="159"/>
      <c r="L42" s="159"/>
      <c r="M42" s="159"/>
      <c r="N42" s="233" t="s">
        <v>253</v>
      </c>
      <c r="O42" s="233"/>
      <c r="P42" s="233"/>
      <c r="Q42" s="233"/>
      <c r="R42" s="234"/>
      <c r="S42" s="234"/>
      <c r="T42" s="234"/>
      <c r="U42" s="234"/>
      <c r="V42" s="234"/>
      <c r="W42" s="234"/>
      <c r="X42" s="234"/>
      <c r="Y42" s="234"/>
      <c r="Z42" s="234"/>
      <c r="AA42" s="234"/>
      <c r="BA42" s="164"/>
    </row>
    <row r="43" spans="1:53" ht="21" customHeight="1">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BA43" s="164"/>
    </row>
    <row r="44" spans="1:53" ht="21" customHeight="1">
      <c r="A44" s="161" t="s">
        <v>254</v>
      </c>
      <c r="B44" s="161"/>
      <c r="C44" s="161"/>
      <c r="D44" s="161"/>
      <c r="E44" s="161"/>
      <c r="F44" s="161"/>
      <c r="G44" s="161"/>
      <c r="H44" s="161"/>
      <c r="I44" s="161"/>
      <c r="J44" s="161"/>
      <c r="K44" s="161"/>
      <c r="L44" s="161"/>
      <c r="M44" s="161"/>
      <c r="N44" s="161"/>
      <c r="O44" s="161"/>
      <c r="P44" s="162"/>
      <c r="Q44" s="162"/>
      <c r="R44" s="162"/>
      <c r="S44" s="162"/>
      <c r="T44" s="162"/>
      <c r="U44" s="162"/>
      <c r="V44" s="162"/>
      <c r="W44" s="162"/>
      <c r="X44" s="162"/>
      <c r="Y44" s="162"/>
      <c r="Z44" s="162"/>
      <c r="AA44" s="161"/>
      <c r="BA44" s="164"/>
    </row>
    <row r="45" spans="1:53" ht="21" customHeight="1">
      <c r="BA45" s="164"/>
    </row>
    <row r="46" spans="1:53" s="164" customFormat="1" ht="33" customHeight="1">
      <c r="B46" s="165" t="s">
        <v>255</v>
      </c>
      <c r="C46" s="165">
        <v>1</v>
      </c>
      <c r="D46" s="232" t="s">
        <v>256</v>
      </c>
      <c r="E46" s="232"/>
      <c r="F46" s="232"/>
      <c r="G46" s="232"/>
      <c r="H46" s="232"/>
      <c r="I46" s="232"/>
      <c r="J46" s="232"/>
      <c r="K46" s="232"/>
      <c r="L46" s="232"/>
      <c r="M46" s="232"/>
      <c r="N46" s="232"/>
      <c r="O46" s="232"/>
      <c r="P46" s="232"/>
      <c r="Q46" s="232"/>
      <c r="R46" s="232"/>
      <c r="S46" s="232"/>
      <c r="T46" s="232"/>
      <c r="U46" s="232"/>
      <c r="V46" s="232"/>
      <c r="W46" s="232"/>
      <c r="X46" s="232"/>
      <c r="Y46" s="232"/>
      <c r="Z46" s="232"/>
      <c r="BA46" s="163"/>
    </row>
    <row r="47" spans="1:53" s="164" customFormat="1" ht="177.75" customHeight="1">
      <c r="C47" s="165">
        <v>2</v>
      </c>
      <c r="D47" s="232" t="s">
        <v>257</v>
      </c>
      <c r="E47" s="232"/>
      <c r="F47" s="232"/>
      <c r="G47" s="232"/>
      <c r="H47" s="232"/>
      <c r="I47" s="232"/>
      <c r="J47" s="232"/>
      <c r="K47" s="232"/>
      <c r="L47" s="232"/>
      <c r="M47" s="232"/>
      <c r="N47" s="232"/>
      <c r="O47" s="232"/>
      <c r="P47" s="232"/>
      <c r="Q47" s="232"/>
      <c r="R47" s="232"/>
      <c r="S47" s="232"/>
      <c r="T47" s="232"/>
      <c r="U47" s="232"/>
      <c r="V47" s="232"/>
      <c r="W47" s="232"/>
      <c r="X47" s="232"/>
      <c r="Y47" s="232"/>
      <c r="Z47" s="232"/>
      <c r="BA47" s="163"/>
    </row>
    <row r="48" spans="1:53" s="164" customFormat="1" ht="48" customHeight="1">
      <c r="C48" s="165">
        <v>3</v>
      </c>
      <c r="D48" s="232" t="s">
        <v>258</v>
      </c>
      <c r="E48" s="232"/>
      <c r="F48" s="232"/>
      <c r="G48" s="232"/>
      <c r="H48" s="232"/>
      <c r="I48" s="232"/>
      <c r="J48" s="232"/>
      <c r="K48" s="232"/>
      <c r="L48" s="232"/>
      <c r="M48" s="232"/>
      <c r="N48" s="232"/>
      <c r="O48" s="232"/>
      <c r="P48" s="232"/>
      <c r="Q48" s="232"/>
      <c r="R48" s="232"/>
      <c r="S48" s="232"/>
      <c r="T48" s="232"/>
      <c r="U48" s="232"/>
      <c r="V48" s="232"/>
      <c r="W48" s="232"/>
      <c r="X48" s="232"/>
      <c r="Y48" s="232"/>
      <c r="Z48" s="232"/>
      <c r="BA48" s="163"/>
    </row>
    <row r="49" spans="2:53" s="164" customFormat="1" ht="21" customHeight="1">
      <c r="B49" s="166" t="s">
        <v>259</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BA49" s="163"/>
    </row>
    <row r="50" spans="2:53" s="164" customFormat="1" ht="18.75" customHeight="1">
      <c r="BA50" s="163"/>
    </row>
    <row r="57" spans="2:53" ht="18.75" customHeight="1">
      <c r="F57" s="178"/>
    </row>
  </sheetData>
  <sheetProtection sheet="1" formatCells="0" formatRows="0" selectLockedCells="1"/>
  <mergeCells count="40">
    <mergeCell ref="B39:L39"/>
    <mergeCell ref="N39:Q39"/>
    <mergeCell ref="R39:AA39"/>
    <mergeCell ref="N27:V27"/>
    <mergeCell ref="N28:V28"/>
    <mergeCell ref="R37:AA37"/>
    <mergeCell ref="D34:J34"/>
    <mergeCell ref="N37:Q37"/>
    <mergeCell ref="N38:Q38"/>
    <mergeCell ref="R38:AA38"/>
    <mergeCell ref="B37:L37"/>
    <mergeCell ref="D46:Z46"/>
    <mergeCell ref="D47:Z47"/>
    <mergeCell ref="D48:Z48"/>
    <mergeCell ref="N40:Q40"/>
    <mergeCell ref="R40:AA40"/>
    <mergeCell ref="B41:L41"/>
    <mergeCell ref="N41:Q41"/>
    <mergeCell ref="R41:AA41"/>
    <mergeCell ref="N42:Q42"/>
    <mergeCell ref="R42:AA42"/>
    <mergeCell ref="A19:AA20"/>
    <mergeCell ref="A17:Z17"/>
    <mergeCell ref="A5:AA5"/>
    <mergeCell ref="A6:AA6"/>
    <mergeCell ref="I9:L9"/>
    <mergeCell ref="M9:Y9"/>
    <mergeCell ref="I10:L10"/>
    <mergeCell ref="M10:Y10"/>
    <mergeCell ref="I11:L11"/>
    <mergeCell ref="M11:Y11"/>
    <mergeCell ref="A14:AA14"/>
    <mergeCell ref="A15:Z15"/>
    <mergeCell ref="A16:Z16"/>
    <mergeCell ref="U3:V3"/>
    <mergeCell ref="X3:Y3"/>
    <mergeCell ref="R1:U1"/>
    <mergeCell ref="V1:AA1"/>
    <mergeCell ref="R2:Z2"/>
    <mergeCell ref="R3:T3"/>
  </mergeCells>
  <phoneticPr fontId="1"/>
  <conditionalFormatting sqref="N28:V28">
    <cfRule type="cellIs" dxfId="6" priority="18" stopIfTrue="1" operator="equal">
      <formula>0</formula>
    </cfRule>
  </conditionalFormatting>
  <conditionalFormatting sqref="U3:V3 X3:Y3">
    <cfRule type="containsBlanks" dxfId="5" priority="5">
      <formula>LEN(TRIM(U3))=0</formula>
    </cfRule>
  </conditionalFormatting>
  <conditionalFormatting sqref="M9:Y11">
    <cfRule type="containsBlanks" dxfId="4" priority="4">
      <formula>LEN(TRIM(M9))=0</formula>
    </cfRule>
  </conditionalFormatting>
  <conditionalFormatting sqref="N27:V28 K34 M34 O34">
    <cfRule type="containsBlanks" dxfId="3" priority="3">
      <formula>LEN(TRIM(K27))=0</formula>
    </cfRule>
  </conditionalFormatting>
  <conditionalFormatting sqref="V1:AA1">
    <cfRule type="containsBlanks" dxfId="2" priority="2">
      <formula>LEN(TRIM(V1))=0</formula>
    </cfRule>
  </conditionalFormatting>
  <conditionalFormatting sqref="R37:AA42">
    <cfRule type="containsBlanks" dxfId="1" priority="1">
      <formula>LEN(TRIM(R37))=0</formula>
    </cfRule>
  </conditionalFormatting>
  <printOptions horizontalCentered="1"/>
  <pageMargins left="0.70866141732283472" right="0.70866141732283472" top="0.74803149606299213" bottom="0.74803149606299213" header="0.31496062992125984" footer="0.31496062992125984"/>
  <pageSetup paperSize="9" scale="84" fitToHeight="0" orientation="portrait" r:id="rId1"/>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36"/>
  <sheetViews>
    <sheetView view="pageBreakPreview" zoomScaleNormal="90" zoomScaleSheetLayoutView="100" workbookViewId="0">
      <selection activeCell="N1" sqref="N1:O1"/>
    </sheetView>
  </sheetViews>
  <sheetFormatPr defaultColWidth="9" defaultRowHeight="18.75"/>
  <cols>
    <col min="1" max="1" width="2.25" style="16" customWidth="1"/>
    <col min="2" max="20" width="7.75" style="16" customWidth="1"/>
    <col min="21" max="22" width="8.5" style="16" customWidth="1"/>
    <col min="23" max="28" width="7.75" style="16" customWidth="1"/>
    <col min="29" max="16384" width="9" style="16"/>
  </cols>
  <sheetData>
    <row r="1" spans="1:22">
      <c r="B1" s="34" t="s">
        <v>100</v>
      </c>
      <c r="M1" s="60" t="s">
        <v>46</v>
      </c>
      <c r="N1" s="595"/>
      <c r="O1" s="596"/>
    </row>
    <row r="3" spans="1:22" ht="25.5">
      <c r="A3" s="305" t="s">
        <v>144</v>
      </c>
      <c r="B3" s="305"/>
      <c r="C3" s="305"/>
      <c r="D3" s="305"/>
      <c r="E3" s="305"/>
      <c r="F3" s="305"/>
      <c r="G3" s="305"/>
      <c r="H3" s="305"/>
      <c r="I3" s="305"/>
      <c r="J3" s="305"/>
      <c r="K3" s="305"/>
      <c r="L3" s="305"/>
      <c r="M3" s="305"/>
      <c r="N3" s="305"/>
      <c r="O3" s="305"/>
      <c r="V3" s="59"/>
    </row>
    <row r="4" spans="1:22">
      <c r="B4" s="17" t="s">
        <v>132</v>
      </c>
      <c r="V4" s="42"/>
    </row>
    <row r="5" spans="1:22">
      <c r="B5" s="17" t="s">
        <v>133</v>
      </c>
      <c r="V5" s="42"/>
    </row>
    <row r="6" spans="1:22">
      <c r="B6" s="17"/>
      <c r="V6" s="42"/>
    </row>
    <row r="7" spans="1:22">
      <c r="B7" s="20" t="s">
        <v>30</v>
      </c>
      <c r="C7" s="19"/>
      <c r="D7" s="284">
        <f>別紙１実施計画書_基礎諸元!K7</f>
        <v>0</v>
      </c>
      <c r="E7" s="285"/>
      <c r="F7" s="285"/>
      <c r="G7" s="286"/>
      <c r="I7" s="21" t="s">
        <v>128</v>
      </c>
    </row>
    <row r="8" spans="1:22" ht="18.75" customHeight="1">
      <c r="B8" s="20" t="s">
        <v>31</v>
      </c>
      <c r="C8" s="19"/>
      <c r="D8" s="284">
        <f>別紙１実施計画書_基礎諸元!K12</f>
        <v>0</v>
      </c>
      <c r="E8" s="285"/>
      <c r="F8" s="285"/>
      <c r="G8" s="286"/>
      <c r="I8" s="289" t="s">
        <v>118</v>
      </c>
      <c r="J8" s="290"/>
      <c r="K8" s="290"/>
      <c r="L8" s="257" t="s">
        <v>38</v>
      </c>
      <c r="M8" s="258"/>
      <c r="N8" s="257" t="s">
        <v>39</v>
      </c>
      <c r="O8" s="258"/>
    </row>
    <row r="9" spans="1:22">
      <c r="B9" s="20" t="s">
        <v>32</v>
      </c>
      <c r="C9" s="19"/>
      <c r="D9" s="284">
        <f>別紙１実施計画書_基礎諸元!K8</f>
        <v>0</v>
      </c>
      <c r="E9" s="285"/>
      <c r="F9" s="285"/>
      <c r="G9" s="286"/>
      <c r="I9" s="291"/>
      <c r="J9" s="292"/>
      <c r="K9" s="292"/>
      <c r="L9" s="259"/>
      <c r="M9" s="260"/>
      <c r="N9" s="259"/>
      <c r="O9" s="260"/>
    </row>
    <row r="10" spans="1:22">
      <c r="B10" s="16" t="s">
        <v>188</v>
      </c>
      <c r="I10" s="293"/>
      <c r="J10" s="294"/>
      <c r="K10" s="294"/>
      <c r="L10" s="287" t="str">
        <f>IFERROR(別紙１別表１ポイント発行計画!J15,"")</f>
        <v/>
      </c>
      <c r="M10" s="288"/>
      <c r="N10" s="287" t="str">
        <f>IFERROR(別紙１別表１ポイント発行計画!K15,"")</f>
        <v/>
      </c>
      <c r="O10" s="288"/>
    </row>
    <row r="11" spans="1:22" ht="18.75" customHeight="1">
      <c r="I11" s="21"/>
    </row>
    <row r="12" spans="1:22" ht="18.75" customHeight="1">
      <c r="B12" s="312" t="s">
        <v>33</v>
      </c>
      <c r="C12" s="313"/>
      <c r="D12" s="316">
        <f>別紙１実施計画書_基礎諸元!K6</f>
        <v>0</v>
      </c>
      <c r="E12" s="317"/>
      <c r="F12" s="317"/>
      <c r="G12" s="318"/>
      <c r="I12" s="289" t="s">
        <v>119</v>
      </c>
      <c r="J12" s="290"/>
      <c r="K12" s="290"/>
      <c r="L12" s="298" t="s">
        <v>120</v>
      </c>
      <c r="M12" s="299"/>
      <c r="N12" s="299"/>
      <c r="O12" s="300"/>
    </row>
    <row r="13" spans="1:22">
      <c r="B13" s="314"/>
      <c r="C13" s="315"/>
      <c r="D13" s="319"/>
      <c r="E13" s="320"/>
      <c r="F13" s="320"/>
      <c r="G13" s="321"/>
      <c r="I13" s="293"/>
      <c r="J13" s="294"/>
      <c r="K13" s="294"/>
      <c r="L13" s="295">
        <f>別紙１別表１ポイント発行計画!L15</f>
        <v>0</v>
      </c>
      <c r="M13" s="296"/>
      <c r="N13" s="296"/>
      <c r="O13" s="297"/>
    </row>
    <row r="15" spans="1:22" ht="18.75" customHeight="1">
      <c r="B15" s="16" t="s">
        <v>40</v>
      </c>
      <c r="I15" s="301" t="s">
        <v>121</v>
      </c>
      <c r="J15" s="301" t="s">
        <v>122</v>
      </c>
      <c r="K15" s="301"/>
      <c r="L15" s="301"/>
      <c r="M15" s="307" t="s">
        <v>42</v>
      </c>
      <c r="N15" s="307"/>
      <c r="O15" s="61" t="s">
        <v>123</v>
      </c>
    </row>
    <row r="16" spans="1:22" ht="18.75" customHeight="1">
      <c r="B16" s="20" t="s">
        <v>34</v>
      </c>
      <c r="C16" s="19"/>
      <c r="D16" s="322"/>
      <c r="E16" s="323"/>
      <c r="F16" s="323"/>
      <c r="G16" s="324"/>
      <c r="I16" s="301"/>
      <c r="J16" s="308">
        <f>別紙１別表２環境保全効果!H8</f>
        <v>0</v>
      </c>
      <c r="K16" s="308"/>
      <c r="L16" s="308"/>
      <c r="M16" s="306">
        <f>IFERROR(別紙１別表２環境保全効果!H22,"")</f>
        <v>0</v>
      </c>
      <c r="N16" s="306"/>
      <c r="O16" s="304">
        <f>別紙１別表２環境保全効果!J10</f>
        <v>0</v>
      </c>
    </row>
    <row r="17" spans="2:21" ht="18.75" customHeight="1">
      <c r="B17" s="20" t="s">
        <v>35</v>
      </c>
      <c r="C17" s="19"/>
      <c r="D17" s="322"/>
      <c r="E17" s="323"/>
      <c r="F17" s="323"/>
      <c r="G17" s="324"/>
      <c r="I17" s="301"/>
      <c r="J17" s="308"/>
      <c r="K17" s="308"/>
      <c r="L17" s="308"/>
      <c r="M17" s="306"/>
      <c r="N17" s="306"/>
      <c r="O17" s="304"/>
    </row>
    <row r="18" spans="2:21" ht="18.75" customHeight="1">
      <c r="I18" s="301"/>
      <c r="J18" s="308"/>
      <c r="K18" s="308"/>
      <c r="L18" s="308"/>
      <c r="M18" s="306"/>
      <c r="N18" s="306"/>
      <c r="O18" s="304"/>
    </row>
    <row r="19" spans="2:21" ht="19.5" customHeight="1">
      <c r="B19" s="261" t="s">
        <v>149</v>
      </c>
      <c r="C19" s="262"/>
      <c r="D19" s="265"/>
      <c r="E19" s="266"/>
      <c r="F19" s="266"/>
      <c r="G19" s="267"/>
      <c r="I19" s="21"/>
    </row>
    <row r="20" spans="2:21" ht="18.75" customHeight="1">
      <c r="B20" s="263"/>
      <c r="C20" s="264"/>
      <c r="D20" s="268"/>
      <c r="E20" s="269"/>
      <c r="F20" s="269"/>
      <c r="G20" s="270"/>
      <c r="I20" s="301" t="s">
        <v>124</v>
      </c>
      <c r="J20" s="301"/>
      <c r="K20" s="301"/>
      <c r="L20" s="301" t="s">
        <v>135</v>
      </c>
      <c r="M20" s="301"/>
      <c r="N20" s="309" t="s">
        <v>43</v>
      </c>
      <c r="O20" s="309"/>
    </row>
    <row r="21" spans="2:21" ht="19.5" customHeight="1">
      <c r="I21" s="301"/>
      <c r="J21" s="301"/>
      <c r="K21" s="301"/>
      <c r="L21" s="301"/>
      <c r="M21" s="301"/>
      <c r="N21" s="309"/>
      <c r="O21" s="309"/>
    </row>
    <row r="22" spans="2:21" ht="19.5" customHeight="1">
      <c r="B22" s="20" t="s">
        <v>36</v>
      </c>
      <c r="C22" s="19"/>
      <c r="D22" s="281"/>
      <c r="E22" s="282"/>
      <c r="F22" s="282"/>
      <c r="G22" s="283"/>
      <c r="I22" s="301"/>
      <c r="J22" s="301"/>
      <c r="K22" s="301"/>
      <c r="L22" s="251">
        <f>別紙１別表１ポイント発行計画!H15</f>
        <v>0</v>
      </c>
      <c r="M22" s="251"/>
      <c r="N22" s="251">
        <f>別紙１別表１ポイント発行計画!I15</f>
        <v>0</v>
      </c>
      <c r="O22" s="251"/>
    </row>
    <row r="23" spans="2:21">
      <c r="B23" s="271" t="s">
        <v>37</v>
      </c>
      <c r="C23" s="272"/>
      <c r="D23" s="275"/>
      <c r="E23" s="276"/>
      <c r="F23" s="276"/>
      <c r="G23" s="277"/>
    </row>
    <row r="24" spans="2:21">
      <c r="B24" s="273"/>
      <c r="C24" s="274"/>
      <c r="D24" s="278"/>
      <c r="E24" s="279"/>
      <c r="F24" s="279"/>
      <c r="G24" s="280"/>
      <c r="I24" s="301" t="s">
        <v>134</v>
      </c>
      <c r="J24" s="301"/>
      <c r="K24" s="301"/>
      <c r="L24" s="307" t="s">
        <v>125</v>
      </c>
      <c r="M24" s="307"/>
      <c r="N24" s="307" t="s">
        <v>123</v>
      </c>
      <c r="O24" s="307"/>
    </row>
    <row r="25" spans="2:21" ht="18" customHeight="1">
      <c r="B25" s="20" t="s">
        <v>117</v>
      </c>
      <c r="C25" s="19"/>
      <c r="D25" s="325"/>
      <c r="E25" s="325"/>
      <c r="F25" s="325"/>
      <c r="G25" s="325"/>
      <c r="I25" s="301"/>
      <c r="J25" s="301"/>
      <c r="K25" s="301"/>
      <c r="L25" s="310">
        <f>別紙１別表１ポイント発行計画!F15</f>
        <v>0</v>
      </c>
      <c r="M25" s="310"/>
      <c r="N25" s="311"/>
      <c r="O25" s="311"/>
    </row>
    <row r="26" spans="2:21" ht="19.5" customHeight="1">
      <c r="B26" s="302" t="s">
        <v>41</v>
      </c>
      <c r="C26" s="302"/>
      <c r="D26" s="303"/>
      <c r="E26" s="303"/>
      <c r="F26" s="303"/>
      <c r="G26" s="303"/>
    </row>
    <row r="27" spans="2:21">
      <c r="B27" s="302"/>
      <c r="C27" s="302"/>
      <c r="D27" s="303"/>
      <c r="E27" s="303"/>
      <c r="F27" s="303"/>
      <c r="G27" s="303"/>
      <c r="I27" s="301" t="s">
        <v>126</v>
      </c>
      <c r="J27" s="301"/>
      <c r="K27" s="301"/>
      <c r="L27" s="298" t="s">
        <v>127</v>
      </c>
      <c r="M27" s="299"/>
      <c r="N27" s="299"/>
      <c r="O27" s="300"/>
      <c r="U27" s="21"/>
    </row>
    <row r="28" spans="2:21">
      <c r="B28" s="17"/>
      <c r="F28" s="21"/>
      <c r="I28" s="301"/>
      <c r="J28" s="301"/>
      <c r="K28" s="301"/>
      <c r="L28" s="295">
        <f>別紙１別表１ポイント発行計画!M15</f>
        <v>0</v>
      </c>
      <c r="M28" s="296"/>
      <c r="N28" s="296"/>
      <c r="O28" s="297"/>
    </row>
    <row r="30" spans="2:21">
      <c r="B30" s="21" t="s">
        <v>44</v>
      </c>
    </row>
    <row r="31" spans="2:21">
      <c r="B31" s="238" t="s">
        <v>172</v>
      </c>
      <c r="C31" s="238"/>
      <c r="D31" s="238"/>
      <c r="E31" s="238"/>
      <c r="F31" s="251">
        <f>別紙２経費内訳!T12/1000</f>
        <v>0</v>
      </c>
      <c r="G31" s="251"/>
      <c r="I31" s="21" t="s">
        <v>110</v>
      </c>
    </row>
    <row r="32" spans="2:21">
      <c r="B32" s="238" t="s">
        <v>161</v>
      </c>
      <c r="C32" s="238"/>
      <c r="D32" s="238"/>
      <c r="E32" s="238"/>
      <c r="F32" s="251">
        <f>別紙２経費内訳!AA12/1000</f>
        <v>0</v>
      </c>
      <c r="G32" s="251"/>
      <c r="I32" s="239" t="s">
        <v>130</v>
      </c>
      <c r="J32" s="240"/>
      <c r="K32" s="240"/>
      <c r="L32" s="241"/>
      <c r="M32" s="252" t="str">
        <f>IFERROR(F33/M16,"")</f>
        <v/>
      </c>
      <c r="N32" s="253"/>
      <c r="O32" s="65" t="s">
        <v>131</v>
      </c>
    </row>
    <row r="33" spans="2:15">
      <c r="B33" s="238" t="s">
        <v>67</v>
      </c>
      <c r="C33" s="238"/>
      <c r="D33" s="238"/>
      <c r="E33" s="238"/>
      <c r="F33" s="251">
        <f>別紙２経費内訳!AA16/1000</f>
        <v>0</v>
      </c>
      <c r="G33" s="251"/>
      <c r="I33" s="242"/>
      <c r="J33" s="243"/>
      <c r="K33" s="243"/>
      <c r="L33" s="244"/>
      <c r="M33" s="254"/>
      <c r="N33" s="255"/>
      <c r="O33" s="167">
        <f>O16</f>
        <v>0</v>
      </c>
    </row>
    <row r="34" spans="2:15">
      <c r="B34" s="21" t="s">
        <v>45</v>
      </c>
      <c r="C34" s="21"/>
      <c r="D34" s="256">
        <f>D16</f>
        <v>0</v>
      </c>
      <c r="E34" s="256"/>
      <c r="I34" s="239" t="s">
        <v>129</v>
      </c>
      <c r="J34" s="240"/>
      <c r="K34" s="240"/>
      <c r="L34" s="241"/>
      <c r="M34" s="245" t="str">
        <f>IFERROR(N22/F33,"")</f>
        <v/>
      </c>
      <c r="N34" s="246"/>
      <c r="O34" s="247"/>
    </row>
    <row r="35" spans="2:15">
      <c r="I35" s="242"/>
      <c r="J35" s="243"/>
      <c r="K35" s="243"/>
      <c r="L35" s="244"/>
      <c r="M35" s="248"/>
      <c r="N35" s="249"/>
      <c r="O35" s="250"/>
    </row>
    <row r="36" spans="2:15">
      <c r="N36" s="18"/>
    </row>
  </sheetData>
  <sheetProtection algorithmName="SHA-512" hashValue="HXdkSxWo22TcLT5dDeQrHi7TiHjVSRh5U5+1IR7XI9Kc7OqA8/cmyS166oZTkZVMbUgbvRgnbavGaPLW4HbOkg==" saltValue="B/Xm+JiOGgIp/9UXEJJs6g==" spinCount="100000" sheet="1" formatCells="0"/>
  <mergeCells count="55">
    <mergeCell ref="L25:M25"/>
    <mergeCell ref="N25:O25"/>
    <mergeCell ref="B12:C13"/>
    <mergeCell ref="D12:G13"/>
    <mergeCell ref="D16:G16"/>
    <mergeCell ref="D17:G17"/>
    <mergeCell ref="D25:G25"/>
    <mergeCell ref="L27:O27"/>
    <mergeCell ref="L28:O28"/>
    <mergeCell ref="O16:O18"/>
    <mergeCell ref="A3:O3"/>
    <mergeCell ref="M16:N18"/>
    <mergeCell ref="M15:N15"/>
    <mergeCell ref="L10:M10"/>
    <mergeCell ref="I15:I18"/>
    <mergeCell ref="J16:L18"/>
    <mergeCell ref="J15:L15"/>
    <mergeCell ref="N20:O21"/>
    <mergeCell ref="L22:M22"/>
    <mergeCell ref="N22:O22"/>
    <mergeCell ref="I24:K25"/>
    <mergeCell ref="L24:M24"/>
    <mergeCell ref="N24:O24"/>
    <mergeCell ref="B26:C27"/>
    <mergeCell ref="D26:G27"/>
    <mergeCell ref="I12:K13"/>
    <mergeCell ref="I20:K22"/>
    <mergeCell ref="I27:K28"/>
    <mergeCell ref="N1:O1"/>
    <mergeCell ref="L8:M9"/>
    <mergeCell ref="B19:C20"/>
    <mergeCell ref="D19:G20"/>
    <mergeCell ref="B23:C24"/>
    <mergeCell ref="D23:G24"/>
    <mergeCell ref="D22:G22"/>
    <mergeCell ref="D7:G7"/>
    <mergeCell ref="D8:G8"/>
    <mergeCell ref="D9:G9"/>
    <mergeCell ref="N8:O9"/>
    <mergeCell ref="N10:O10"/>
    <mergeCell ref="I8:K10"/>
    <mergeCell ref="L13:O13"/>
    <mergeCell ref="L12:O12"/>
    <mergeCell ref="L20:M21"/>
    <mergeCell ref="B31:E31"/>
    <mergeCell ref="B32:E32"/>
    <mergeCell ref="B33:E33"/>
    <mergeCell ref="I34:L35"/>
    <mergeCell ref="M34:O35"/>
    <mergeCell ref="I32:L33"/>
    <mergeCell ref="F31:G31"/>
    <mergeCell ref="F32:G32"/>
    <mergeCell ref="F33:G33"/>
    <mergeCell ref="M32:N33"/>
    <mergeCell ref="D34:E34"/>
  </mergeCells>
  <phoneticPr fontId="1"/>
  <dataValidations count="2">
    <dataValidation type="list" allowBlank="1" showInputMessage="1" showErrorMessage="1" sqref="D22">
      <formula1>衣食住</formula1>
    </dataValidation>
    <dataValidation showInputMessage="1" showErrorMessage="1" sqref="D23:G24"/>
  </dataValidations>
  <pageMargins left="0.7" right="0.7" top="0.75" bottom="0.75" header="0.3" footer="0.3"/>
  <pageSetup paperSize="9" scale="7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補助シート1!$D$2:$D$7</xm:f>
          </x14:formula1>
          <xm:sqref>D25:G25</xm:sqref>
        </x14:dataValidation>
        <x14:dataValidation type="list" showInputMessage="1" showErrorMessage="1">
          <x14:formula1>
            <xm:f>補助シート1!$C$2:$C$4</xm:f>
          </x14:formula1>
          <xm:sqref>D16:G16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O63"/>
  <sheetViews>
    <sheetView view="pageBreakPreview" topLeftCell="C1" zoomScaleNormal="70" zoomScaleSheetLayoutView="100" workbookViewId="0">
      <pane ySplit="4" topLeftCell="A5" activePane="bottomLeft" state="frozen"/>
      <selection activeCell="H23" sqref="H23"/>
      <selection pane="bottomLeft" activeCell="K5" sqref="K5:N5"/>
    </sheetView>
  </sheetViews>
  <sheetFormatPr defaultColWidth="9" defaultRowHeight="24.4" customHeight="1"/>
  <cols>
    <col min="1" max="1" width="1.5" style="22" customWidth="1"/>
    <col min="2" max="2" width="5.875" style="22" customWidth="1"/>
    <col min="3" max="4" width="5.25" style="22" customWidth="1"/>
    <col min="5" max="10" width="4.5" style="22" customWidth="1"/>
    <col min="11" max="14" width="15.25" style="22" customWidth="1"/>
    <col min="15" max="15" width="76.25" style="22" customWidth="1"/>
    <col min="16" max="16384" width="9" style="22"/>
  </cols>
  <sheetData>
    <row r="1" spans="2:15" ht="24.4" customHeight="1">
      <c r="B1" s="34" t="s">
        <v>100</v>
      </c>
      <c r="C1" s="34"/>
      <c r="D1" s="34"/>
      <c r="E1" s="34"/>
      <c r="F1" s="34"/>
      <c r="G1" s="34"/>
      <c r="H1" s="34"/>
      <c r="I1" s="34"/>
      <c r="J1" s="34"/>
      <c r="K1" s="34"/>
      <c r="L1" s="34"/>
      <c r="O1" s="412" t="s">
        <v>111</v>
      </c>
    </row>
    <row r="2" spans="2:15" ht="24.4" customHeight="1">
      <c r="B2" s="34"/>
      <c r="C2" s="34"/>
      <c r="D2" s="34"/>
      <c r="E2" s="34"/>
      <c r="F2" s="34"/>
      <c r="G2" s="34"/>
      <c r="H2" s="34"/>
      <c r="I2" s="34"/>
      <c r="J2" s="34"/>
      <c r="K2" s="35" t="s">
        <v>145</v>
      </c>
      <c r="L2" s="34"/>
      <c r="O2" s="413"/>
    </row>
    <row r="3" spans="2:15" ht="56.25" customHeight="1" thickBot="1">
      <c r="K3" s="27"/>
      <c r="O3" s="414"/>
    </row>
    <row r="4" spans="2:15" ht="24.4" customHeight="1">
      <c r="B4" s="415" t="s">
        <v>68</v>
      </c>
      <c r="C4" s="416"/>
      <c r="D4" s="416"/>
      <c r="E4" s="416"/>
      <c r="F4" s="416"/>
      <c r="G4" s="416"/>
      <c r="H4" s="416"/>
      <c r="I4" s="416"/>
      <c r="J4" s="416"/>
      <c r="K4" s="417" t="s">
        <v>69</v>
      </c>
      <c r="L4" s="417"/>
      <c r="M4" s="417"/>
      <c r="N4" s="418"/>
      <c r="O4" s="36" t="s">
        <v>70</v>
      </c>
    </row>
    <row r="5" spans="2:15" ht="20.65" customHeight="1">
      <c r="B5" s="419" t="s">
        <v>71</v>
      </c>
      <c r="C5" s="420"/>
      <c r="D5" s="420"/>
      <c r="E5" s="420"/>
      <c r="F5" s="420"/>
      <c r="G5" s="420"/>
      <c r="H5" s="420"/>
      <c r="I5" s="420"/>
      <c r="J5" s="420"/>
      <c r="K5" s="421">
        <f>様式第１交付申請書!V1</f>
        <v>0</v>
      </c>
      <c r="L5" s="422"/>
      <c r="M5" s="422"/>
      <c r="N5" s="423"/>
      <c r="O5" s="37" t="s">
        <v>261</v>
      </c>
    </row>
    <row r="6" spans="2:15" ht="32.25" customHeight="1">
      <c r="B6" s="419" t="s">
        <v>72</v>
      </c>
      <c r="C6" s="420"/>
      <c r="D6" s="420"/>
      <c r="E6" s="420"/>
      <c r="F6" s="420"/>
      <c r="G6" s="420"/>
      <c r="H6" s="420"/>
      <c r="I6" s="420"/>
      <c r="J6" s="420"/>
      <c r="K6" s="356"/>
      <c r="L6" s="356"/>
      <c r="M6" s="356"/>
      <c r="N6" s="357"/>
      <c r="O6" s="148" t="s">
        <v>223</v>
      </c>
    </row>
    <row r="7" spans="2:15" ht="54" customHeight="1">
      <c r="B7" s="39" t="s">
        <v>73</v>
      </c>
      <c r="C7" s="40"/>
      <c r="D7" s="40"/>
      <c r="E7" s="40"/>
      <c r="F7" s="40"/>
      <c r="G7" s="40"/>
      <c r="H7" s="40"/>
      <c r="I7" s="40"/>
      <c r="J7" s="41"/>
      <c r="K7" s="355"/>
      <c r="L7" s="356"/>
      <c r="M7" s="356"/>
      <c r="N7" s="357"/>
      <c r="O7" s="38" t="s">
        <v>264</v>
      </c>
    </row>
    <row r="8" spans="2:15" ht="22.9" customHeight="1">
      <c r="B8" s="25"/>
      <c r="C8" s="395" t="s">
        <v>74</v>
      </c>
      <c r="D8" s="395"/>
      <c r="E8" s="354" t="s">
        <v>75</v>
      </c>
      <c r="F8" s="354"/>
      <c r="G8" s="354"/>
      <c r="H8" s="354"/>
      <c r="I8" s="354"/>
      <c r="J8" s="354"/>
      <c r="K8" s="355"/>
      <c r="L8" s="356"/>
      <c r="M8" s="356"/>
      <c r="N8" s="357"/>
      <c r="O8" s="326" t="s">
        <v>265</v>
      </c>
    </row>
    <row r="9" spans="2:15" ht="22.9" customHeight="1">
      <c r="B9" s="25"/>
      <c r="C9" s="395"/>
      <c r="D9" s="395"/>
      <c r="E9" s="354" t="s">
        <v>83</v>
      </c>
      <c r="F9" s="354"/>
      <c r="G9" s="354"/>
      <c r="H9" s="354"/>
      <c r="I9" s="354"/>
      <c r="J9" s="354"/>
      <c r="K9" s="355"/>
      <c r="L9" s="356"/>
      <c r="M9" s="356"/>
      <c r="N9" s="357"/>
      <c r="O9" s="368"/>
    </row>
    <row r="10" spans="2:15" ht="22.9" customHeight="1">
      <c r="B10" s="25"/>
      <c r="C10" s="395"/>
      <c r="D10" s="395"/>
      <c r="E10" s="354" t="s">
        <v>76</v>
      </c>
      <c r="F10" s="354"/>
      <c r="G10" s="354"/>
      <c r="H10" s="354"/>
      <c r="I10" s="354"/>
      <c r="J10" s="354"/>
      <c r="K10" s="355"/>
      <c r="L10" s="356"/>
      <c r="M10" s="356"/>
      <c r="N10" s="357"/>
      <c r="O10" s="327"/>
    </row>
    <row r="11" spans="2:15" ht="22.9" customHeight="1">
      <c r="B11" s="25"/>
      <c r="C11" s="395"/>
      <c r="D11" s="395"/>
      <c r="E11" s="354" t="s">
        <v>77</v>
      </c>
      <c r="F11" s="354"/>
      <c r="G11" s="354"/>
      <c r="H11" s="354"/>
      <c r="I11" s="354"/>
      <c r="J11" s="354"/>
      <c r="K11" s="397"/>
      <c r="L11" s="398"/>
      <c r="M11" s="398"/>
      <c r="N11" s="399"/>
      <c r="O11" s="327"/>
    </row>
    <row r="12" spans="2:15" ht="22.9" customHeight="1">
      <c r="B12" s="25"/>
      <c r="C12" s="395"/>
      <c r="D12" s="395"/>
      <c r="E12" s="354" t="s">
        <v>78</v>
      </c>
      <c r="F12" s="354"/>
      <c r="G12" s="354"/>
      <c r="H12" s="354"/>
      <c r="I12" s="354"/>
      <c r="J12" s="354"/>
      <c r="K12" s="355"/>
      <c r="L12" s="356"/>
      <c r="M12" s="356"/>
      <c r="N12" s="357"/>
      <c r="O12" s="327"/>
    </row>
    <row r="13" spans="2:15" ht="22.9" customHeight="1">
      <c r="B13" s="25"/>
      <c r="C13" s="395"/>
      <c r="D13" s="395"/>
      <c r="E13" s="354" t="s">
        <v>79</v>
      </c>
      <c r="F13" s="354"/>
      <c r="G13" s="354"/>
      <c r="H13" s="354"/>
      <c r="I13" s="354"/>
      <c r="J13" s="354"/>
      <c r="K13" s="355"/>
      <c r="L13" s="356"/>
      <c r="M13" s="356"/>
      <c r="N13" s="357"/>
      <c r="O13" s="327"/>
    </row>
    <row r="14" spans="2:15" ht="22.9" customHeight="1">
      <c r="B14" s="25"/>
      <c r="C14" s="395"/>
      <c r="D14" s="395"/>
      <c r="E14" s="354" t="s">
        <v>80</v>
      </c>
      <c r="F14" s="354"/>
      <c r="G14" s="354"/>
      <c r="H14" s="354"/>
      <c r="I14" s="354"/>
      <c r="J14" s="354"/>
      <c r="K14" s="355"/>
      <c r="L14" s="356"/>
      <c r="M14" s="356"/>
      <c r="N14" s="357"/>
      <c r="O14" s="327"/>
    </row>
    <row r="15" spans="2:15" ht="22.9" customHeight="1">
      <c r="B15" s="25"/>
      <c r="C15" s="395"/>
      <c r="D15" s="395"/>
      <c r="E15" s="354" t="s">
        <v>81</v>
      </c>
      <c r="F15" s="354"/>
      <c r="G15" s="354"/>
      <c r="H15" s="354"/>
      <c r="I15" s="354"/>
      <c r="J15" s="354"/>
      <c r="K15" s="355"/>
      <c r="L15" s="356"/>
      <c r="M15" s="356"/>
      <c r="N15" s="357"/>
      <c r="O15" s="328"/>
    </row>
    <row r="16" spans="2:15" ht="22.9" customHeight="1">
      <c r="B16" s="25"/>
      <c r="C16" s="394" t="s">
        <v>82</v>
      </c>
      <c r="D16" s="395"/>
      <c r="E16" s="354" t="s">
        <v>75</v>
      </c>
      <c r="F16" s="354"/>
      <c r="G16" s="354"/>
      <c r="H16" s="354"/>
      <c r="I16" s="354"/>
      <c r="J16" s="354"/>
      <c r="K16" s="355"/>
      <c r="L16" s="356"/>
      <c r="M16" s="356"/>
      <c r="N16" s="357"/>
      <c r="O16" s="411" t="s">
        <v>192</v>
      </c>
    </row>
    <row r="17" spans="2:15" ht="22.9" customHeight="1">
      <c r="B17" s="25"/>
      <c r="C17" s="394"/>
      <c r="D17" s="395"/>
      <c r="E17" s="354" t="s">
        <v>83</v>
      </c>
      <c r="F17" s="354"/>
      <c r="G17" s="354"/>
      <c r="H17" s="354"/>
      <c r="I17" s="354"/>
      <c r="J17" s="354"/>
      <c r="K17" s="355"/>
      <c r="L17" s="356"/>
      <c r="M17" s="356"/>
      <c r="N17" s="357"/>
      <c r="O17" s="346"/>
    </row>
    <row r="18" spans="2:15" ht="22.9" customHeight="1">
      <c r="B18" s="25"/>
      <c r="C18" s="395"/>
      <c r="D18" s="395"/>
      <c r="E18" s="354" t="s">
        <v>76</v>
      </c>
      <c r="F18" s="354"/>
      <c r="G18" s="354"/>
      <c r="H18" s="354"/>
      <c r="I18" s="354"/>
      <c r="J18" s="354"/>
      <c r="K18" s="355"/>
      <c r="L18" s="356"/>
      <c r="M18" s="356"/>
      <c r="N18" s="357"/>
      <c r="O18" s="346"/>
    </row>
    <row r="19" spans="2:15" ht="22.9" customHeight="1">
      <c r="B19" s="25"/>
      <c r="C19" s="395"/>
      <c r="D19" s="395"/>
      <c r="E19" s="354" t="s">
        <v>77</v>
      </c>
      <c r="F19" s="354"/>
      <c r="G19" s="354"/>
      <c r="H19" s="354"/>
      <c r="I19" s="354"/>
      <c r="J19" s="354"/>
      <c r="K19" s="397"/>
      <c r="L19" s="398"/>
      <c r="M19" s="398"/>
      <c r="N19" s="399"/>
      <c r="O19" s="346"/>
    </row>
    <row r="20" spans="2:15" ht="22.9" customHeight="1">
      <c r="B20" s="25"/>
      <c r="C20" s="395"/>
      <c r="D20" s="395"/>
      <c r="E20" s="354" t="s">
        <v>78</v>
      </c>
      <c r="F20" s="354"/>
      <c r="G20" s="354"/>
      <c r="H20" s="354"/>
      <c r="I20" s="354"/>
      <c r="J20" s="354"/>
      <c r="K20" s="355"/>
      <c r="L20" s="356"/>
      <c r="M20" s="356"/>
      <c r="N20" s="357"/>
      <c r="O20" s="346"/>
    </row>
    <row r="21" spans="2:15" ht="22.9" customHeight="1">
      <c r="B21" s="25"/>
      <c r="C21" s="395"/>
      <c r="D21" s="395"/>
      <c r="E21" s="354" t="s">
        <v>79</v>
      </c>
      <c r="F21" s="354"/>
      <c r="G21" s="354"/>
      <c r="H21" s="354"/>
      <c r="I21" s="354"/>
      <c r="J21" s="354"/>
      <c r="K21" s="355"/>
      <c r="L21" s="356"/>
      <c r="M21" s="356"/>
      <c r="N21" s="357"/>
      <c r="O21" s="346"/>
    </row>
    <row r="22" spans="2:15" ht="22.9" customHeight="1">
      <c r="B22" s="25"/>
      <c r="C22" s="395"/>
      <c r="D22" s="395"/>
      <c r="E22" s="354" t="s">
        <v>80</v>
      </c>
      <c r="F22" s="354"/>
      <c r="G22" s="354"/>
      <c r="H22" s="354"/>
      <c r="I22" s="354"/>
      <c r="J22" s="354"/>
      <c r="K22" s="355"/>
      <c r="L22" s="356"/>
      <c r="M22" s="356"/>
      <c r="N22" s="357"/>
      <c r="O22" s="346"/>
    </row>
    <row r="23" spans="2:15" ht="22.9" customHeight="1" thickBot="1">
      <c r="B23" s="89"/>
      <c r="C23" s="396"/>
      <c r="D23" s="396"/>
      <c r="E23" s="358" t="s">
        <v>81</v>
      </c>
      <c r="F23" s="358"/>
      <c r="G23" s="358"/>
      <c r="H23" s="358"/>
      <c r="I23" s="358"/>
      <c r="J23" s="358"/>
      <c r="K23" s="360"/>
      <c r="L23" s="360"/>
      <c r="M23" s="360"/>
      <c r="N23" s="361"/>
      <c r="O23" s="346"/>
    </row>
    <row r="24" spans="2:15" ht="22.9" customHeight="1">
      <c r="B24" s="400" t="s">
        <v>84</v>
      </c>
      <c r="C24" s="403" t="s">
        <v>53</v>
      </c>
      <c r="D24" s="405" t="s">
        <v>85</v>
      </c>
      <c r="E24" s="406"/>
      <c r="F24" s="406"/>
      <c r="G24" s="406"/>
      <c r="H24" s="406"/>
      <c r="I24" s="406"/>
      <c r="J24" s="407"/>
      <c r="K24" s="408"/>
      <c r="L24" s="409"/>
      <c r="M24" s="409"/>
      <c r="N24" s="410"/>
      <c r="O24" s="326" t="s">
        <v>266</v>
      </c>
    </row>
    <row r="25" spans="2:15" ht="22.9" customHeight="1">
      <c r="B25" s="401"/>
      <c r="C25" s="351"/>
      <c r="D25" s="329" t="s">
        <v>157</v>
      </c>
      <c r="E25" s="330"/>
      <c r="F25" s="330"/>
      <c r="G25" s="330"/>
      <c r="H25" s="330"/>
      <c r="I25" s="330"/>
      <c r="J25" s="331"/>
      <c r="K25" s="332"/>
      <c r="L25" s="333"/>
      <c r="M25" s="333"/>
      <c r="N25" s="334"/>
      <c r="O25" s="327"/>
    </row>
    <row r="26" spans="2:15" ht="22.9" customHeight="1">
      <c r="B26" s="401"/>
      <c r="C26" s="351"/>
      <c r="D26" s="335" t="s">
        <v>86</v>
      </c>
      <c r="E26" s="354" t="s">
        <v>75</v>
      </c>
      <c r="F26" s="354"/>
      <c r="G26" s="354"/>
      <c r="H26" s="354"/>
      <c r="I26" s="354"/>
      <c r="J26" s="354"/>
      <c r="K26" s="355"/>
      <c r="L26" s="356"/>
      <c r="M26" s="356"/>
      <c r="N26" s="357"/>
      <c r="O26" s="327"/>
    </row>
    <row r="27" spans="2:15" ht="22.9" customHeight="1">
      <c r="B27" s="401"/>
      <c r="C27" s="351"/>
      <c r="D27" s="336"/>
      <c r="E27" s="354" t="s">
        <v>83</v>
      </c>
      <c r="F27" s="354"/>
      <c r="G27" s="354"/>
      <c r="H27" s="354"/>
      <c r="I27" s="354"/>
      <c r="J27" s="354"/>
      <c r="K27" s="355"/>
      <c r="L27" s="356"/>
      <c r="M27" s="356"/>
      <c r="N27" s="357"/>
      <c r="O27" s="327"/>
    </row>
    <row r="28" spans="2:15" ht="22.9" customHeight="1">
      <c r="B28" s="401"/>
      <c r="C28" s="351"/>
      <c r="D28" s="336"/>
      <c r="E28" s="354" t="s">
        <v>76</v>
      </c>
      <c r="F28" s="354"/>
      <c r="G28" s="354"/>
      <c r="H28" s="354"/>
      <c r="I28" s="354"/>
      <c r="J28" s="354"/>
      <c r="K28" s="355"/>
      <c r="L28" s="356"/>
      <c r="M28" s="356"/>
      <c r="N28" s="357"/>
      <c r="O28" s="327"/>
    </row>
    <row r="29" spans="2:15" ht="22.9" customHeight="1">
      <c r="B29" s="401"/>
      <c r="C29" s="351"/>
      <c r="D29" s="336"/>
      <c r="E29" s="354" t="s">
        <v>77</v>
      </c>
      <c r="F29" s="354"/>
      <c r="G29" s="354"/>
      <c r="H29" s="354"/>
      <c r="I29" s="354"/>
      <c r="J29" s="354"/>
      <c r="K29" s="397"/>
      <c r="L29" s="398"/>
      <c r="M29" s="398"/>
      <c r="N29" s="399"/>
      <c r="O29" s="327"/>
    </row>
    <row r="30" spans="2:15" ht="22.9" customHeight="1">
      <c r="B30" s="401"/>
      <c r="C30" s="351"/>
      <c r="D30" s="336"/>
      <c r="E30" s="354" t="s">
        <v>78</v>
      </c>
      <c r="F30" s="354"/>
      <c r="G30" s="354"/>
      <c r="H30" s="354"/>
      <c r="I30" s="354"/>
      <c r="J30" s="354"/>
      <c r="K30" s="355"/>
      <c r="L30" s="356"/>
      <c r="M30" s="356"/>
      <c r="N30" s="357"/>
      <c r="O30" s="327"/>
    </row>
    <row r="31" spans="2:15" ht="22.9" customHeight="1">
      <c r="B31" s="401"/>
      <c r="C31" s="351"/>
      <c r="D31" s="336"/>
      <c r="E31" s="354" t="s">
        <v>79</v>
      </c>
      <c r="F31" s="354"/>
      <c r="G31" s="354"/>
      <c r="H31" s="354"/>
      <c r="I31" s="354"/>
      <c r="J31" s="354"/>
      <c r="K31" s="355"/>
      <c r="L31" s="356"/>
      <c r="M31" s="356"/>
      <c r="N31" s="357"/>
      <c r="O31" s="327"/>
    </row>
    <row r="32" spans="2:15" ht="22.9" customHeight="1">
      <c r="B32" s="401"/>
      <c r="C32" s="351"/>
      <c r="D32" s="336"/>
      <c r="E32" s="354" t="s">
        <v>80</v>
      </c>
      <c r="F32" s="354"/>
      <c r="G32" s="354"/>
      <c r="H32" s="354"/>
      <c r="I32" s="354"/>
      <c r="J32" s="354"/>
      <c r="K32" s="355"/>
      <c r="L32" s="356"/>
      <c r="M32" s="356"/>
      <c r="N32" s="357"/>
      <c r="O32" s="327"/>
    </row>
    <row r="33" spans="2:15" ht="22.9" customHeight="1">
      <c r="B33" s="401"/>
      <c r="C33" s="404"/>
      <c r="D33" s="337"/>
      <c r="E33" s="354" t="s">
        <v>81</v>
      </c>
      <c r="F33" s="354"/>
      <c r="G33" s="354"/>
      <c r="H33" s="354"/>
      <c r="I33" s="354"/>
      <c r="J33" s="354"/>
      <c r="K33" s="355"/>
      <c r="L33" s="356"/>
      <c r="M33" s="356"/>
      <c r="N33" s="357"/>
      <c r="O33" s="327"/>
    </row>
    <row r="34" spans="2:15" ht="22.9" customHeight="1">
      <c r="B34" s="401"/>
      <c r="C34" s="350" t="s">
        <v>54</v>
      </c>
      <c r="D34" s="329" t="s">
        <v>85</v>
      </c>
      <c r="E34" s="330"/>
      <c r="F34" s="330"/>
      <c r="G34" s="330"/>
      <c r="H34" s="330"/>
      <c r="I34" s="330"/>
      <c r="J34" s="331"/>
      <c r="K34" s="332"/>
      <c r="L34" s="333"/>
      <c r="M34" s="333"/>
      <c r="N34" s="334"/>
      <c r="O34" s="327"/>
    </row>
    <row r="35" spans="2:15" ht="22.9" customHeight="1">
      <c r="B35" s="401"/>
      <c r="C35" s="351"/>
      <c r="D35" s="329" t="s">
        <v>157</v>
      </c>
      <c r="E35" s="330"/>
      <c r="F35" s="330"/>
      <c r="G35" s="330"/>
      <c r="H35" s="330"/>
      <c r="I35" s="330"/>
      <c r="J35" s="331"/>
      <c r="K35" s="332"/>
      <c r="L35" s="333"/>
      <c r="M35" s="333"/>
      <c r="N35" s="334"/>
      <c r="O35" s="327"/>
    </row>
    <row r="36" spans="2:15" ht="22.9" customHeight="1">
      <c r="B36" s="401"/>
      <c r="C36" s="351"/>
      <c r="D36" s="335" t="s">
        <v>86</v>
      </c>
      <c r="E36" s="354" t="s">
        <v>75</v>
      </c>
      <c r="F36" s="354"/>
      <c r="G36" s="354"/>
      <c r="H36" s="354"/>
      <c r="I36" s="354"/>
      <c r="J36" s="354"/>
      <c r="K36" s="355"/>
      <c r="L36" s="356"/>
      <c r="M36" s="356"/>
      <c r="N36" s="357"/>
      <c r="O36" s="327"/>
    </row>
    <row r="37" spans="2:15" ht="22.9" customHeight="1">
      <c r="B37" s="401"/>
      <c r="C37" s="351"/>
      <c r="D37" s="336"/>
      <c r="E37" s="354" t="s">
        <v>83</v>
      </c>
      <c r="F37" s="354"/>
      <c r="G37" s="354"/>
      <c r="H37" s="354"/>
      <c r="I37" s="354"/>
      <c r="J37" s="354"/>
      <c r="K37" s="355"/>
      <c r="L37" s="356"/>
      <c r="M37" s="356"/>
      <c r="N37" s="357"/>
      <c r="O37" s="327"/>
    </row>
    <row r="38" spans="2:15" ht="22.9" customHeight="1">
      <c r="B38" s="401"/>
      <c r="C38" s="351"/>
      <c r="D38" s="336"/>
      <c r="E38" s="354" t="s">
        <v>76</v>
      </c>
      <c r="F38" s="354"/>
      <c r="G38" s="354"/>
      <c r="H38" s="354"/>
      <c r="I38" s="354"/>
      <c r="J38" s="354"/>
      <c r="K38" s="355"/>
      <c r="L38" s="356"/>
      <c r="M38" s="356"/>
      <c r="N38" s="357"/>
      <c r="O38" s="327"/>
    </row>
    <row r="39" spans="2:15" ht="22.9" customHeight="1">
      <c r="B39" s="401"/>
      <c r="C39" s="351"/>
      <c r="D39" s="336"/>
      <c r="E39" s="354" t="s">
        <v>77</v>
      </c>
      <c r="F39" s="354"/>
      <c r="G39" s="354"/>
      <c r="H39" s="354"/>
      <c r="I39" s="354"/>
      <c r="J39" s="354"/>
      <c r="K39" s="397"/>
      <c r="L39" s="398"/>
      <c r="M39" s="398"/>
      <c r="N39" s="399"/>
      <c r="O39" s="327"/>
    </row>
    <row r="40" spans="2:15" ht="22.9" customHeight="1">
      <c r="B40" s="401"/>
      <c r="C40" s="351"/>
      <c r="D40" s="336"/>
      <c r="E40" s="354" t="s">
        <v>78</v>
      </c>
      <c r="F40" s="354"/>
      <c r="G40" s="354"/>
      <c r="H40" s="354"/>
      <c r="I40" s="354"/>
      <c r="J40" s="354"/>
      <c r="K40" s="355"/>
      <c r="L40" s="356"/>
      <c r="M40" s="356"/>
      <c r="N40" s="357"/>
      <c r="O40" s="327"/>
    </row>
    <row r="41" spans="2:15" ht="22.9" customHeight="1">
      <c r="B41" s="401"/>
      <c r="C41" s="351"/>
      <c r="D41" s="336"/>
      <c r="E41" s="354" t="s">
        <v>79</v>
      </c>
      <c r="F41" s="354"/>
      <c r="G41" s="354"/>
      <c r="H41" s="354"/>
      <c r="I41" s="354"/>
      <c r="J41" s="354"/>
      <c r="K41" s="355"/>
      <c r="L41" s="356"/>
      <c r="M41" s="356"/>
      <c r="N41" s="357"/>
      <c r="O41" s="327"/>
    </row>
    <row r="42" spans="2:15" ht="22.9" customHeight="1">
      <c r="B42" s="401"/>
      <c r="C42" s="351"/>
      <c r="D42" s="336"/>
      <c r="E42" s="354" t="s">
        <v>80</v>
      </c>
      <c r="F42" s="354"/>
      <c r="G42" s="354"/>
      <c r="H42" s="354"/>
      <c r="I42" s="354"/>
      <c r="J42" s="354"/>
      <c r="K42" s="355"/>
      <c r="L42" s="356"/>
      <c r="M42" s="356"/>
      <c r="N42" s="357"/>
      <c r="O42" s="327"/>
    </row>
    <row r="43" spans="2:15" ht="22.9" customHeight="1">
      <c r="B43" s="401"/>
      <c r="C43" s="404"/>
      <c r="D43" s="337"/>
      <c r="E43" s="354" t="s">
        <v>81</v>
      </c>
      <c r="F43" s="354"/>
      <c r="G43" s="354"/>
      <c r="H43" s="354"/>
      <c r="I43" s="354"/>
      <c r="J43" s="354"/>
      <c r="K43" s="355"/>
      <c r="L43" s="356"/>
      <c r="M43" s="356"/>
      <c r="N43" s="357"/>
      <c r="O43" s="327"/>
    </row>
    <row r="44" spans="2:15" ht="22.9" customHeight="1">
      <c r="B44" s="401"/>
      <c r="C44" s="350" t="s">
        <v>55</v>
      </c>
      <c r="D44" s="329" t="s">
        <v>85</v>
      </c>
      <c r="E44" s="330"/>
      <c r="F44" s="330"/>
      <c r="G44" s="330"/>
      <c r="H44" s="330"/>
      <c r="I44" s="330"/>
      <c r="J44" s="331"/>
      <c r="K44" s="332"/>
      <c r="L44" s="333"/>
      <c r="M44" s="333"/>
      <c r="N44" s="334"/>
      <c r="O44" s="327"/>
    </row>
    <row r="45" spans="2:15" ht="22.9" customHeight="1">
      <c r="B45" s="401"/>
      <c r="C45" s="351"/>
      <c r="D45" s="329" t="s">
        <v>157</v>
      </c>
      <c r="E45" s="330"/>
      <c r="F45" s="330"/>
      <c r="G45" s="330"/>
      <c r="H45" s="330"/>
      <c r="I45" s="330"/>
      <c r="J45" s="331"/>
      <c r="K45" s="332"/>
      <c r="L45" s="333"/>
      <c r="M45" s="333"/>
      <c r="N45" s="334"/>
      <c r="O45" s="327"/>
    </row>
    <row r="46" spans="2:15" ht="22.9" customHeight="1">
      <c r="B46" s="401"/>
      <c r="C46" s="351"/>
      <c r="D46" s="335" t="s">
        <v>86</v>
      </c>
      <c r="E46" s="354" t="s">
        <v>75</v>
      </c>
      <c r="F46" s="354"/>
      <c r="G46" s="354"/>
      <c r="H46" s="354"/>
      <c r="I46" s="354"/>
      <c r="J46" s="354"/>
      <c r="K46" s="355"/>
      <c r="L46" s="356"/>
      <c r="M46" s="356"/>
      <c r="N46" s="357"/>
      <c r="O46" s="327"/>
    </row>
    <row r="47" spans="2:15" ht="22.9" customHeight="1">
      <c r="B47" s="401"/>
      <c r="C47" s="351"/>
      <c r="D47" s="336"/>
      <c r="E47" s="354" t="s">
        <v>83</v>
      </c>
      <c r="F47" s="354"/>
      <c r="G47" s="354"/>
      <c r="H47" s="354"/>
      <c r="I47" s="354"/>
      <c r="J47" s="354"/>
      <c r="K47" s="355"/>
      <c r="L47" s="356"/>
      <c r="M47" s="356"/>
      <c r="N47" s="357"/>
      <c r="O47" s="327"/>
    </row>
    <row r="48" spans="2:15" ht="22.9" customHeight="1">
      <c r="B48" s="401"/>
      <c r="C48" s="351"/>
      <c r="D48" s="336"/>
      <c r="E48" s="354" t="s">
        <v>76</v>
      </c>
      <c r="F48" s="354"/>
      <c r="G48" s="354"/>
      <c r="H48" s="354"/>
      <c r="I48" s="354"/>
      <c r="J48" s="354"/>
      <c r="K48" s="355"/>
      <c r="L48" s="356"/>
      <c r="M48" s="356"/>
      <c r="N48" s="357"/>
      <c r="O48" s="327"/>
    </row>
    <row r="49" spans="2:15" ht="22.9" customHeight="1">
      <c r="B49" s="401"/>
      <c r="C49" s="351"/>
      <c r="D49" s="336"/>
      <c r="E49" s="354" t="s">
        <v>77</v>
      </c>
      <c r="F49" s="354"/>
      <c r="G49" s="354"/>
      <c r="H49" s="354"/>
      <c r="I49" s="354"/>
      <c r="J49" s="354"/>
      <c r="K49" s="397"/>
      <c r="L49" s="398"/>
      <c r="M49" s="398"/>
      <c r="N49" s="399"/>
      <c r="O49" s="327"/>
    </row>
    <row r="50" spans="2:15" ht="22.9" customHeight="1">
      <c r="B50" s="401"/>
      <c r="C50" s="351"/>
      <c r="D50" s="336"/>
      <c r="E50" s="354" t="s">
        <v>78</v>
      </c>
      <c r="F50" s="354"/>
      <c r="G50" s="354"/>
      <c r="H50" s="354"/>
      <c r="I50" s="354"/>
      <c r="J50" s="354"/>
      <c r="K50" s="355"/>
      <c r="L50" s="356"/>
      <c r="M50" s="356"/>
      <c r="N50" s="357"/>
      <c r="O50" s="327"/>
    </row>
    <row r="51" spans="2:15" ht="22.9" customHeight="1">
      <c r="B51" s="401"/>
      <c r="C51" s="351"/>
      <c r="D51" s="336"/>
      <c r="E51" s="354" t="s">
        <v>79</v>
      </c>
      <c r="F51" s="354"/>
      <c r="G51" s="354"/>
      <c r="H51" s="354"/>
      <c r="I51" s="354"/>
      <c r="J51" s="354"/>
      <c r="K51" s="355"/>
      <c r="L51" s="356"/>
      <c r="M51" s="356"/>
      <c r="N51" s="357"/>
      <c r="O51" s="327"/>
    </row>
    <row r="52" spans="2:15" ht="22.9" customHeight="1">
      <c r="B52" s="401"/>
      <c r="C52" s="351"/>
      <c r="D52" s="336"/>
      <c r="E52" s="354" t="s">
        <v>80</v>
      </c>
      <c r="F52" s="354"/>
      <c r="G52" s="354"/>
      <c r="H52" s="354"/>
      <c r="I52" s="354"/>
      <c r="J52" s="354"/>
      <c r="K52" s="355"/>
      <c r="L52" s="356"/>
      <c r="M52" s="356"/>
      <c r="N52" s="357"/>
      <c r="O52" s="327"/>
    </row>
    <row r="53" spans="2:15" ht="22.9" customHeight="1" thickBot="1">
      <c r="B53" s="402"/>
      <c r="C53" s="352"/>
      <c r="D53" s="353"/>
      <c r="E53" s="358" t="s">
        <v>81</v>
      </c>
      <c r="F53" s="358"/>
      <c r="G53" s="358"/>
      <c r="H53" s="358"/>
      <c r="I53" s="358"/>
      <c r="J53" s="358"/>
      <c r="K53" s="359"/>
      <c r="L53" s="360"/>
      <c r="M53" s="360"/>
      <c r="N53" s="361"/>
      <c r="O53" s="328"/>
    </row>
    <row r="54" spans="2:15" ht="29.85" customHeight="1">
      <c r="B54" s="376" t="s">
        <v>87</v>
      </c>
      <c r="C54" s="378" t="s">
        <v>88</v>
      </c>
      <c r="D54" s="379"/>
      <c r="E54" s="379"/>
      <c r="F54" s="379"/>
      <c r="G54" s="379"/>
      <c r="H54" s="379"/>
      <c r="I54" s="379"/>
      <c r="J54" s="380"/>
      <c r="K54" s="381"/>
      <c r="L54" s="382"/>
      <c r="M54" s="382"/>
      <c r="N54" s="383"/>
      <c r="O54" s="38" t="s">
        <v>89</v>
      </c>
    </row>
    <row r="55" spans="2:15" ht="26.85" customHeight="1">
      <c r="B55" s="376"/>
      <c r="C55" s="384" t="s">
        <v>90</v>
      </c>
      <c r="D55" s="385"/>
      <c r="E55" s="329" t="s">
        <v>91</v>
      </c>
      <c r="F55" s="330"/>
      <c r="G55" s="330"/>
      <c r="H55" s="330"/>
      <c r="I55" s="330"/>
      <c r="J55" s="331"/>
      <c r="K55" s="332"/>
      <c r="L55" s="333"/>
      <c r="M55" s="333"/>
      <c r="N55" s="334"/>
      <c r="O55" s="326" t="s">
        <v>92</v>
      </c>
    </row>
    <row r="56" spans="2:15" ht="26.85" customHeight="1">
      <c r="B56" s="376"/>
      <c r="C56" s="386"/>
      <c r="D56" s="387"/>
      <c r="E56" s="329" t="s">
        <v>93</v>
      </c>
      <c r="F56" s="330"/>
      <c r="G56" s="330"/>
      <c r="H56" s="330"/>
      <c r="I56" s="330"/>
      <c r="J56" s="331"/>
      <c r="K56" s="332"/>
      <c r="L56" s="333"/>
      <c r="M56" s="333"/>
      <c r="N56" s="334"/>
      <c r="O56" s="368"/>
    </row>
    <row r="57" spans="2:15" ht="26.85" customHeight="1">
      <c r="B57" s="376"/>
      <c r="C57" s="388"/>
      <c r="D57" s="389"/>
      <c r="E57" s="329" t="s">
        <v>94</v>
      </c>
      <c r="F57" s="330"/>
      <c r="G57" s="330"/>
      <c r="H57" s="330"/>
      <c r="I57" s="330"/>
      <c r="J57" s="331"/>
      <c r="K57" s="332"/>
      <c r="L57" s="333"/>
      <c r="M57" s="333"/>
      <c r="N57" s="334"/>
      <c r="O57" s="369"/>
    </row>
    <row r="58" spans="2:15" ht="29.85" customHeight="1" thickBot="1">
      <c r="B58" s="377"/>
      <c r="C58" s="370" t="s">
        <v>95</v>
      </c>
      <c r="D58" s="371"/>
      <c r="E58" s="371"/>
      <c r="F58" s="371"/>
      <c r="G58" s="371"/>
      <c r="H58" s="371"/>
      <c r="I58" s="371"/>
      <c r="J58" s="372"/>
      <c r="K58" s="373"/>
      <c r="L58" s="374"/>
      <c r="M58" s="374"/>
      <c r="N58" s="375"/>
      <c r="O58" s="38" t="s">
        <v>176</v>
      </c>
    </row>
    <row r="59" spans="2:15" ht="178.5" customHeight="1">
      <c r="B59" s="338" t="s">
        <v>96</v>
      </c>
      <c r="C59" s="339"/>
      <c r="D59" s="339"/>
      <c r="E59" s="339"/>
      <c r="F59" s="339"/>
      <c r="G59" s="339"/>
      <c r="H59" s="339"/>
      <c r="I59" s="339"/>
      <c r="J59" s="340"/>
      <c r="K59" s="341"/>
      <c r="L59" s="342"/>
      <c r="M59" s="342"/>
      <c r="N59" s="343"/>
      <c r="O59" s="38" t="s">
        <v>97</v>
      </c>
    </row>
    <row r="60" spans="2:15" ht="163.5" customHeight="1">
      <c r="B60" s="344" t="s">
        <v>98</v>
      </c>
      <c r="C60" s="345"/>
      <c r="D60" s="345"/>
      <c r="E60" s="345"/>
      <c r="F60" s="345"/>
      <c r="G60" s="345"/>
      <c r="H60" s="345"/>
      <c r="I60" s="345"/>
      <c r="J60" s="346"/>
      <c r="K60" s="347"/>
      <c r="L60" s="348"/>
      <c r="M60" s="348"/>
      <c r="N60" s="349"/>
      <c r="O60" s="38" t="s">
        <v>177</v>
      </c>
    </row>
    <row r="61" spans="2:15" ht="54.75" customHeight="1">
      <c r="B61" s="344" t="s">
        <v>142</v>
      </c>
      <c r="C61" s="345"/>
      <c r="D61" s="345"/>
      <c r="E61" s="345"/>
      <c r="F61" s="345"/>
      <c r="G61" s="345"/>
      <c r="H61" s="345"/>
      <c r="I61" s="345"/>
      <c r="J61" s="346"/>
      <c r="K61" s="347"/>
      <c r="L61" s="348"/>
      <c r="M61" s="348"/>
      <c r="N61" s="349"/>
      <c r="O61" s="38" t="s">
        <v>175</v>
      </c>
    </row>
    <row r="62" spans="2:15" ht="54.75" customHeight="1" thickBot="1">
      <c r="B62" s="390" t="s">
        <v>143</v>
      </c>
      <c r="C62" s="371"/>
      <c r="D62" s="371"/>
      <c r="E62" s="371"/>
      <c r="F62" s="371"/>
      <c r="G62" s="371"/>
      <c r="H62" s="371"/>
      <c r="I62" s="371"/>
      <c r="J62" s="372"/>
      <c r="K62" s="391"/>
      <c r="L62" s="392"/>
      <c r="M62" s="392"/>
      <c r="N62" s="393"/>
      <c r="O62" s="38" t="s">
        <v>193</v>
      </c>
    </row>
    <row r="63" spans="2:15" ht="39.4" customHeight="1" thickBot="1">
      <c r="B63" s="362" t="s">
        <v>99</v>
      </c>
      <c r="C63" s="363"/>
      <c r="D63" s="363"/>
      <c r="E63" s="363"/>
      <c r="F63" s="363"/>
      <c r="G63" s="363"/>
      <c r="H63" s="363"/>
      <c r="I63" s="363"/>
      <c r="J63" s="364"/>
      <c r="K63" s="365"/>
      <c r="L63" s="366"/>
      <c r="M63" s="366"/>
      <c r="N63" s="367"/>
      <c r="O63" s="38" t="s">
        <v>224</v>
      </c>
    </row>
  </sheetData>
  <sheetProtection algorithmName="SHA-512" hashValue="YvkOnml3iihJi0ZOjtjXonYVtgwliCwOsSJ2N7czdvycIlxtzlS9kY8lJCX1UcPBCgYWuM+V56j09dtXeDqyaQ==" saltValue="ggQ50YqaUD5v8p6ngLeCkQ==" spinCount="100000" sheet="1" formatCells="0" formatColumns="0" formatRows="0" insertColumns="0" insertRows="0"/>
  <mergeCells count="135">
    <mergeCell ref="O1:O3"/>
    <mergeCell ref="B4:J4"/>
    <mergeCell ref="K4:N4"/>
    <mergeCell ref="B5:J5"/>
    <mergeCell ref="K5:N5"/>
    <mergeCell ref="B6:J6"/>
    <mergeCell ref="K6:N6"/>
    <mergeCell ref="K7:N7"/>
    <mergeCell ref="C8:D15"/>
    <mergeCell ref="E8:J8"/>
    <mergeCell ref="K8:N8"/>
    <mergeCell ref="O8:O15"/>
    <mergeCell ref="E10:J10"/>
    <mergeCell ref="K10:N10"/>
    <mergeCell ref="E11:J11"/>
    <mergeCell ref="K11:N11"/>
    <mergeCell ref="E12:J12"/>
    <mergeCell ref="E9:J9"/>
    <mergeCell ref="K9:N9"/>
    <mergeCell ref="O16:O23"/>
    <mergeCell ref="E17:J17"/>
    <mergeCell ref="K17:N17"/>
    <mergeCell ref="E18:J18"/>
    <mergeCell ref="K18:N18"/>
    <mergeCell ref="E19:J19"/>
    <mergeCell ref="K19:N19"/>
    <mergeCell ref="K12:N12"/>
    <mergeCell ref="E13:J13"/>
    <mergeCell ref="K13:N13"/>
    <mergeCell ref="E14:J14"/>
    <mergeCell ref="K14:N14"/>
    <mergeCell ref="E15:J15"/>
    <mergeCell ref="K15:N15"/>
    <mergeCell ref="E20:J20"/>
    <mergeCell ref="K20:N20"/>
    <mergeCell ref="E21:J21"/>
    <mergeCell ref="K21:N21"/>
    <mergeCell ref="E22:J22"/>
    <mergeCell ref="K22:N22"/>
    <mergeCell ref="B24:B53"/>
    <mergeCell ref="C24:C33"/>
    <mergeCell ref="D24:J24"/>
    <mergeCell ref="K24:N24"/>
    <mergeCell ref="E29:J29"/>
    <mergeCell ref="K29:N29"/>
    <mergeCell ref="E30:J30"/>
    <mergeCell ref="K30:N30"/>
    <mergeCell ref="E31:J31"/>
    <mergeCell ref="K31:N31"/>
    <mergeCell ref="E32:J32"/>
    <mergeCell ref="K32:N32"/>
    <mergeCell ref="E33:J33"/>
    <mergeCell ref="K33:N33"/>
    <mergeCell ref="C34:C43"/>
    <mergeCell ref="K43:N43"/>
    <mergeCell ref="E38:J38"/>
    <mergeCell ref="K38:N38"/>
    <mergeCell ref="E39:J39"/>
    <mergeCell ref="K42:N42"/>
    <mergeCell ref="E43:J43"/>
    <mergeCell ref="K39:N39"/>
    <mergeCell ref="E40:J40"/>
    <mergeCell ref="K40:N40"/>
    <mergeCell ref="C16:D23"/>
    <mergeCell ref="E16:J16"/>
    <mergeCell ref="K16:N16"/>
    <mergeCell ref="E23:J23"/>
    <mergeCell ref="K23:N23"/>
    <mergeCell ref="E48:J48"/>
    <mergeCell ref="K48:N48"/>
    <mergeCell ref="E49:J49"/>
    <mergeCell ref="K49:N49"/>
    <mergeCell ref="E50:J50"/>
    <mergeCell ref="K50:N50"/>
    <mergeCell ref="E26:J26"/>
    <mergeCell ref="K26:N26"/>
    <mergeCell ref="E27:J27"/>
    <mergeCell ref="K27:N27"/>
    <mergeCell ref="E28:J28"/>
    <mergeCell ref="K28:N28"/>
    <mergeCell ref="D34:J34"/>
    <mergeCell ref="K34:N34"/>
    <mergeCell ref="D35:J35"/>
    <mergeCell ref="K35:N35"/>
    <mergeCell ref="D36:D43"/>
    <mergeCell ref="E36:J36"/>
    <mergeCell ref="K36:N36"/>
    <mergeCell ref="E37:J37"/>
    <mergeCell ref="K37:N37"/>
    <mergeCell ref="E41:J41"/>
    <mergeCell ref="K41:N41"/>
    <mergeCell ref="E42:J42"/>
    <mergeCell ref="B63:J63"/>
    <mergeCell ref="K63:N63"/>
    <mergeCell ref="O55:O57"/>
    <mergeCell ref="E56:J56"/>
    <mergeCell ref="K56:N56"/>
    <mergeCell ref="E57:J57"/>
    <mergeCell ref="K57:N57"/>
    <mergeCell ref="C58:J58"/>
    <mergeCell ref="K58:N58"/>
    <mergeCell ref="B54:B58"/>
    <mergeCell ref="C54:J54"/>
    <mergeCell ref="K54:N54"/>
    <mergeCell ref="C55:D57"/>
    <mergeCell ref="E55:J55"/>
    <mergeCell ref="K55:N55"/>
    <mergeCell ref="B62:J62"/>
    <mergeCell ref="K62:N62"/>
    <mergeCell ref="B61:J61"/>
    <mergeCell ref="K61:N61"/>
    <mergeCell ref="O24:O53"/>
    <mergeCell ref="D25:J25"/>
    <mergeCell ref="K25:N25"/>
    <mergeCell ref="D26:D33"/>
    <mergeCell ref="B59:J59"/>
    <mergeCell ref="K59:N59"/>
    <mergeCell ref="B60:J60"/>
    <mergeCell ref="K60:N60"/>
    <mergeCell ref="C44:C53"/>
    <mergeCell ref="D44:J44"/>
    <mergeCell ref="K44:N44"/>
    <mergeCell ref="D45:J45"/>
    <mergeCell ref="K45:N45"/>
    <mergeCell ref="D46:D53"/>
    <mergeCell ref="E46:J46"/>
    <mergeCell ref="K46:N46"/>
    <mergeCell ref="E47:J47"/>
    <mergeCell ref="K47:N47"/>
    <mergeCell ref="E51:J51"/>
    <mergeCell ref="K51:N51"/>
    <mergeCell ref="E52:J52"/>
    <mergeCell ref="K52:N52"/>
    <mergeCell ref="E53:J53"/>
    <mergeCell ref="K53:N53"/>
  </mergeCells>
  <phoneticPr fontId="1"/>
  <conditionalFormatting sqref="K5:N63">
    <cfRule type="notContainsBlanks" dxfId="0" priority="1" stopIfTrue="1">
      <formula>LEN(TRIM(K5))&gt;0</formula>
    </cfRule>
  </conditionalFormatting>
  <dataValidations count="1">
    <dataValidation type="whole" allowBlank="1" showInputMessage="1" showErrorMessage="1" errorTitle="注意！" error="ハイフンなしの７桁の数字のみ入力してください。" prompt="ハイフンなしの７桁の数字のみ入力してください。" sqref="K11 K19 K29 K39 K49">
      <formula1>0</formula1>
      <formula2>9999999</formula2>
    </dataValidation>
  </dataValidations>
  <pageMargins left="0.7" right="0.7" top="0.75" bottom="0.75" header="0.3" footer="0.3"/>
  <pageSetup paperSize="8" scale="90" fitToHeight="3" orientation="landscape" r:id="rId1"/>
  <rowBreaks count="2" manualBreakCount="2">
    <brk id="23" max="13" man="1"/>
    <brk id="5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view="pageBreakPreview" zoomScaleNormal="70" zoomScaleSheetLayoutView="100" workbookViewId="0">
      <selection activeCell="D15" sqref="D15"/>
    </sheetView>
  </sheetViews>
  <sheetFormatPr defaultRowHeight="18.75"/>
  <cols>
    <col min="1" max="1" width="4.625" customWidth="1"/>
    <col min="2" max="3" width="13.625" customWidth="1"/>
    <col min="4" max="4" width="15.75" style="2" customWidth="1"/>
    <col min="5" max="7" width="13.375" style="2" customWidth="1"/>
    <col min="8" max="12" width="16.25" style="2" customWidth="1"/>
    <col min="13" max="13" width="12.875" style="2" customWidth="1"/>
  </cols>
  <sheetData>
    <row r="1" spans="1:14">
      <c r="B1" t="s">
        <v>23</v>
      </c>
      <c r="L1" s="50"/>
    </row>
    <row r="2" spans="1:14">
      <c r="B2" s="52"/>
      <c r="L2" s="50"/>
    </row>
    <row r="3" spans="1:14">
      <c r="B3" s="424" t="s">
        <v>30</v>
      </c>
      <c r="C3" s="425"/>
      <c r="D3" s="428">
        <f>別紙１実施計画書_総括!D7</f>
        <v>0</v>
      </c>
      <c r="E3" s="429"/>
      <c r="G3"/>
      <c r="H3"/>
      <c r="I3"/>
      <c r="J3"/>
      <c r="K3"/>
      <c r="L3"/>
      <c r="M3"/>
    </row>
    <row r="4" spans="1:14">
      <c r="B4" s="426" t="s">
        <v>162</v>
      </c>
      <c r="C4" s="427"/>
      <c r="D4" s="430">
        <f>別紙１実施計画書_総括!D16</f>
        <v>0</v>
      </c>
      <c r="E4" s="431"/>
      <c r="G4"/>
      <c r="H4"/>
      <c r="I4"/>
      <c r="J4"/>
      <c r="K4"/>
      <c r="L4"/>
      <c r="M4"/>
    </row>
    <row r="5" spans="1:14">
      <c r="A5" s="13" t="s">
        <v>195</v>
      </c>
    </row>
    <row r="6" spans="1:14" ht="40.5" customHeight="1">
      <c r="B6" s="437" t="s">
        <v>8</v>
      </c>
      <c r="C6" s="437"/>
      <c r="D6" s="437"/>
      <c r="E6" s="437"/>
      <c r="F6" s="437"/>
      <c r="G6" s="437"/>
      <c r="H6" s="437"/>
      <c r="I6" s="447">
        <f>別紙１実施計画書_総括!D23</f>
        <v>0</v>
      </c>
      <c r="J6" s="448"/>
    </row>
    <row r="7" spans="1:14" ht="18.75" customHeight="1">
      <c r="B7" s="437" t="s">
        <v>150</v>
      </c>
      <c r="C7" s="437"/>
      <c r="D7" s="437"/>
      <c r="E7" s="437"/>
      <c r="F7" s="437"/>
      <c r="G7" s="437"/>
      <c r="H7" s="437"/>
      <c r="I7" s="449">
        <f>別紙１実施計画書_総括!D19</f>
        <v>0</v>
      </c>
      <c r="J7" s="450"/>
    </row>
    <row r="8" spans="1:14" ht="18.75" customHeight="1">
      <c r="B8" s="437" t="s">
        <v>151</v>
      </c>
      <c r="C8" s="437"/>
      <c r="D8" s="437"/>
      <c r="E8" s="437"/>
      <c r="F8" s="437"/>
      <c r="G8" s="437"/>
      <c r="H8" s="437"/>
      <c r="I8" s="90"/>
      <c r="J8" s="3" t="s">
        <v>6</v>
      </c>
    </row>
    <row r="9" spans="1:14" ht="18.75" customHeight="1">
      <c r="A9" s="11" t="s">
        <v>103</v>
      </c>
      <c r="B9" s="441" t="s">
        <v>107</v>
      </c>
      <c r="C9" s="441"/>
      <c r="D9" s="441"/>
      <c r="E9" s="441"/>
      <c r="F9" s="441"/>
      <c r="G9" s="441"/>
      <c r="H9" s="441"/>
      <c r="I9" s="115"/>
      <c r="J9" s="73"/>
    </row>
    <row r="10" spans="1:14" ht="18.75" customHeight="1">
      <c r="B10" s="438" t="s">
        <v>14</v>
      </c>
      <c r="C10" s="439"/>
      <c r="D10" s="439"/>
      <c r="E10" s="439"/>
      <c r="F10" s="439"/>
      <c r="G10" s="439"/>
      <c r="H10" s="440"/>
      <c r="I10" s="91"/>
      <c r="J10" s="3" t="s">
        <v>7</v>
      </c>
    </row>
    <row r="11" spans="1:14" ht="18.75" customHeight="1">
      <c r="A11" s="13" t="s">
        <v>5</v>
      </c>
    </row>
    <row r="12" spans="1:14" ht="18.75" customHeight="1">
      <c r="B12" s="442" t="s">
        <v>147</v>
      </c>
      <c r="C12" s="443"/>
      <c r="D12" s="75"/>
      <c r="E12" s="444" t="s">
        <v>148</v>
      </c>
      <c r="F12" s="445"/>
      <c r="G12" s="445"/>
      <c r="H12" s="446"/>
      <c r="I12" s="51">
        <f>IF(D12="",0,DATE(2023,2,28)-D12)</f>
        <v>0</v>
      </c>
      <c r="J12" s="66" t="s">
        <v>146</v>
      </c>
      <c r="N12" s="2"/>
    </row>
    <row r="13" spans="1:14" ht="64.5" customHeight="1">
      <c r="B13" s="434"/>
      <c r="C13" s="434"/>
      <c r="D13" s="436" t="s">
        <v>152</v>
      </c>
      <c r="E13" s="436"/>
      <c r="F13" s="434" t="s">
        <v>15</v>
      </c>
      <c r="G13" s="434"/>
      <c r="H13" s="434" t="s">
        <v>20</v>
      </c>
      <c r="I13" s="434" t="s">
        <v>21</v>
      </c>
      <c r="J13" s="434" t="s">
        <v>158</v>
      </c>
      <c r="K13" s="434" t="s">
        <v>22</v>
      </c>
      <c r="L13" s="434" t="s">
        <v>159</v>
      </c>
      <c r="M13" s="434" t="s">
        <v>112</v>
      </c>
      <c r="N13" s="1"/>
    </row>
    <row r="14" spans="1:14" ht="30" customHeight="1" thickBot="1">
      <c r="B14" s="435"/>
      <c r="C14" s="435"/>
      <c r="D14" s="5" t="s">
        <v>104</v>
      </c>
      <c r="E14" s="5" t="s">
        <v>105</v>
      </c>
      <c r="F14" s="5" t="s">
        <v>104</v>
      </c>
      <c r="G14" s="5" t="s">
        <v>105</v>
      </c>
      <c r="H14" s="435"/>
      <c r="I14" s="435"/>
      <c r="J14" s="435"/>
      <c r="K14" s="435"/>
      <c r="L14" s="451"/>
      <c r="M14" s="435"/>
      <c r="N14" s="1"/>
    </row>
    <row r="15" spans="1:14" ht="34.5" customHeight="1" thickTop="1">
      <c r="B15" s="432" t="s">
        <v>0</v>
      </c>
      <c r="C15" s="45" t="s">
        <v>115</v>
      </c>
      <c r="D15" s="90"/>
      <c r="E15" s="116">
        <f>D15</f>
        <v>0</v>
      </c>
      <c r="F15" s="90"/>
      <c r="G15" s="116">
        <f>F15</f>
        <v>0</v>
      </c>
      <c r="H15" s="92">
        <f>$I$8*D15/1000</f>
        <v>0</v>
      </c>
      <c r="I15" s="92">
        <f>$I$8*F15/1000</f>
        <v>0</v>
      </c>
      <c r="J15" s="92" t="str">
        <f>IFERROR(1000*H15*$I$9/$I$10,"")</f>
        <v/>
      </c>
      <c r="K15" s="92" t="str">
        <f>IFERROR(J15*$I$10/1000,"")</f>
        <v/>
      </c>
      <c r="L15" s="93"/>
      <c r="M15" s="93"/>
      <c r="N15" s="1"/>
    </row>
    <row r="16" spans="1:14" ht="37.5" customHeight="1">
      <c r="B16" s="433"/>
      <c r="C16" s="43" t="s">
        <v>116</v>
      </c>
      <c r="D16" s="90"/>
      <c r="E16" s="117">
        <f>E15+D16</f>
        <v>0</v>
      </c>
      <c r="F16" s="90"/>
      <c r="G16" s="117">
        <f>G15+F16</f>
        <v>0</v>
      </c>
      <c r="H16" s="92">
        <f>$I$8*D16/1000</f>
        <v>0</v>
      </c>
      <c r="I16" s="92">
        <f>$I$8*F16/1000</f>
        <v>0</v>
      </c>
      <c r="J16" s="92" t="str">
        <f>IFERROR(1000*H16*$I$9/$I$10,"")</f>
        <v/>
      </c>
      <c r="K16" s="92" t="str">
        <f>IFERROR(J16*$I$10/1000,"")</f>
        <v/>
      </c>
      <c r="L16" s="90"/>
      <c r="M16" s="90"/>
    </row>
    <row r="17" spans="2:13" ht="37.5" customHeight="1">
      <c r="B17" s="3" t="s">
        <v>1</v>
      </c>
      <c r="C17" s="3" t="s">
        <v>11</v>
      </c>
      <c r="D17" s="90"/>
      <c r="E17" s="118">
        <f t="shared" ref="E17:G19" si="0">E16+D17</f>
        <v>0</v>
      </c>
      <c r="F17" s="90"/>
      <c r="G17" s="118">
        <f t="shared" si="0"/>
        <v>0</v>
      </c>
      <c r="H17" s="92">
        <f t="shared" ref="H17:H19" si="1">$I$8*D17/1000</f>
        <v>0</v>
      </c>
      <c r="I17" s="92">
        <f t="shared" ref="I17:I19" si="2">$I$8*F17/1000</f>
        <v>0</v>
      </c>
      <c r="J17" s="92" t="str">
        <f>IFERROR(1000*H17*$I$9/$I$10,"")</f>
        <v/>
      </c>
      <c r="K17" s="92" t="str">
        <f>IFERROR(J17*$I$10/1000,"")</f>
        <v/>
      </c>
      <c r="L17" s="90"/>
      <c r="M17" s="90"/>
    </row>
    <row r="18" spans="2:13" ht="37.5" customHeight="1">
      <c r="B18" s="3" t="s">
        <v>2</v>
      </c>
      <c r="C18" s="3" t="s">
        <v>12</v>
      </c>
      <c r="D18" s="90"/>
      <c r="E18" s="118">
        <f t="shared" si="0"/>
        <v>0</v>
      </c>
      <c r="F18" s="90"/>
      <c r="G18" s="118">
        <f t="shared" si="0"/>
        <v>0</v>
      </c>
      <c r="H18" s="92">
        <f t="shared" si="1"/>
        <v>0</v>
      </c>
      <c r="I18" s="92">
        <f t="shared" si="2"/>
        <v>0</v>
      </c>
      <c r="J18" s="92" t="str">
        <f>IFERROR(1000*H18*$I$9/$I$10,"")</f>
        <v/>
      </c>
      <c r="K18" s="92" t="str">
        <f>IFERROR(J18*$I$10/1000,"")</f>
        <v/>
      </c>
      <c r="L18" s="90"/>
      <c r="M18" s="90"/>
    </row>
    <row r="19" spans="2:13" ht="37.5" customHeight="1" thickBot="1">
      <c r="B19" s="6" t="s">
        <v>3</v>
      </c>
      <c r="C19" s="6" t="s">
        <v>13</v>
      </c>
      <c r="D19" s="95"/>
      <c r="E19" s="119">
        <f t="shared" si="0"/>
        <v>0</v>
      </c>
      <c r="F19" s="95"/>
      <c r="G19" s="119">
        <f t="shared" si="0"/>
        <v>0</v>
      </c>
      <c r="H19" s="96">
        <f t="shared" si="1"/>
        <v>0</v>
      </c>
      <c r="I19" s="96">
        <f t="shared" si="2"/>
        <v>0</v>
      </c>
      <c r="J19" s="96" t="str">
        <f>IFERROR(1000*H19*$I$9/$I$10,"")</f>
        <v/>
      </c>
      <c r="K19" s="96" t="str">
        <f>IFERROR(J19*$I$10/1000,"")</f>
        <v/>
      </c>
      <c r="L19" s="95"/>
      <c r="M19" s="95"/>
    </row>
    <row r="20" spans="2:13" ht="37.5" customHeight="1" thickTop="1">
      <c r="B20" s="4" t="s">
        <v>4</v>
      </c>
      <c r="C20" s="74"/>
      <c r="D20" s="97">
        <f>SUM(D15:D19)</f>
        <v>0</v>
      </c>
      <c r="E20" s="98"/>
      <c r="F20" s="97">
        <f>SUM(F15:F19)</f>
        <v>0</v>
      </c>
      <c r="G20" s="98"/>
      <c r="H20" s="97">
        <f>SUM(H15:H19)</f>
        <v>0</v>
      </c>
      <c r="I20" s="97">
        <f>SUM(I15:I19)</f>
        <v>0</v>
      </c>
      <c r="J20" s="97">
        <f>SUM(J15:J19)</f>
        <v>0</v>
      </c>
      <c r="K20" s="97">
        <f>SUM(K15:K19)</f>
        <v>0</v>
      </c>
      <c r="L20" s="99">
        <f>SUM(L15:L19)</f>
        <v>0</v>
      </c>
      <c r="M20" s="100"/>
    </row>
    <row r="21" spans="2:13" ht="12" customHeight="1">
      <c r="D21" s="101"/>
      <c r="E21" s="101"/>
      <c r="F21" s="101"/>
      <c r="G21" s="101"/>
      <c r="H21" s="101"/>
      <c r="I21" s="101"/>
      <c r="J21" s="101"/>
      <c r="K21" s="101"/>
      <c r="L21" s="101"/>
      <c r="M21" s="101"/>
    </row>
    <row r="22" spans="2:13" ht="12" customHeight="1">
      <c r="D22" s="101"/>
      <c r="E22" s="101"/>
      <c r="F22" s="101"/>
      <c r="G22" s="101"/>
      <c r="H22" s="101"/>
      <c r="I22" s="101"/>
      <c r="J22" s="101"/>
      <c r="K22" s="101"/>
      <c r="L22" s="101"/>
      <c r="M22" s="101"/>
    </row>
    <row r="23" spans="2:13" ht="37.5" customHeight="1">
      <c r="B23" s="55" t="s">
        <v>113</v>
      </c>
      <c r="C23" s="54" t="s">
        <v>114</v>
      </c>
      <c r="D23" s="90"/>
      <c r="E23" s="94">
        <f>E19+D23</f>
        <v>0</v>
      </c>
      <c r="F23" s="90"/>
      <c r="G23" s="94">
        <f>G19+F23</f>
        <v>0</v>
      </c>
      <c r="H23" s="92">
        <f t="shared" ref="H23" si="3">$I$8*D23/1000</f>
        <v>0</v>
      </c>
      <c r="I23" s="92">
        <f t="shared" ref="I23" si="4">$I$8*F23/1000</f>
        <v>0</v>
      </c>
      <c r="J23" s="92" t="str">
        <f>IFERROR(1000*H23*$I$9/$I$10,"")</f>
        <v/>
      </c>
      <c r="K23" s="92" t="str">
        <f>IFERROR(J23*$I$10/1000,"")</f>
        <v/>
      </c>
      <c r="L23" s="90"/>
      <c r="M23" s="90"/>
    </row>
    <row r="24" spans="2:13">
      <c r="B24" s="52"/>
      <c r="C24" s="53"/>
      <c r="D24" s="56"/>
      <c r="E24" s="56"/>
    </row>
    <row r="25" spans="2:13">
      <c r="B25" s="52"/>
    </row>
    <row r="27" spans="2:13">
      <c r="B27" s="52"/>
    </row>
    <row r="28" spans="2:13">
      <c r="B28" s="53"/>
    </row>
    <row r="29" spans="2:13">
      <c r="B29" s="53"/>
    </row>
    <row r="30" spans="2:13">
      <c r="B30" s="53"/>
    </row>
  </sheetData>
  <sheetProtection algorithmName="SHA-512" hashValue="Zi3+6dSgoZzMe+PDETEeIcXnP64aVdNueLLyVBKhqcZQWec+oat8xMqzZilSSSVC3PjB3HJgsTRzY0IeNV9w6Q==" saltValue="x7RhohoMYxv4YaMB8k5b1Q==" spinCount="100000" sheet="1" formatCells="0" insertRows="0" deleteRows="0"/>
  <mergeCells count="23">
    <mergeCell ref="M13:M14"/>
    <mergeCell ref="I6:J6"/>
    <mergeCell ref="I7:J7"/>
    <mergeCell ref="I13:I14"/>
    <mergeCell ref="J13:J14"/>
    <mergeCell ref="K13:K14"/>
    <mergeCell ref="L13:L14"/>
    <mergeCell ref="F13:G13"/>
    <mergeCell ref="B6:H6"/>
    <mergeCell ref="H13:H14"/>
    <mergeCell ref="B10:H10"/>
    <mergeCell ref="B7:H7"/>
    <mergeCell ref="B8:H8"/>
    <mergeCell ref="B9:H9"/>
    <mergeCell ref="B12:C12"/>
    <mergeCell ref="E12:H12"/>
    <mergeCell ref="B3:C3"/>
    <mergeCell ref="B4:C4"/>
    <mergeCell ref="D3:E3"/>
    <mergeCell ref="D4:E4"/>
    <mergeCell ref="B15:B16"/>
    <mergeCell ref="B13:C14"/>
    <mergeCell ref="D13:E13"/>
  </mergeCells>
  <phoneticPr fontId="1"/>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85" zoomScaleNormal="70" zoomScaleSheetLayoutView="85" workbookViewId="0">
      <selection activeCell="B15" sqref="B15:G15"/>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106</v>
      </c>
      <c r="C1" s="13"/>
    </row>
    <row r="2" spans="1:17">
      <c r="B2" s="57"/>
      <c r="J2" s="50"/>
    </row>
    <row r="3" spans="1:17">
      <c r="B3" s="424" t="s">
        <v>30</v>
      </c>
      <c r="C3" s="425"/>
      <c r="D3" s="428">
        <f>別紙１実施計画書_総括!D7</f>
        <v>0</v>
      </c>
      <c r="E3" s="429"/>
      <c r="J3" s="50"/>
    </row>
    <row r="4" spans="1:17">
      <c r="B4" s="426" t="s">
        <v>162</v>
      </c>
      <c r="C4" s="427"/>
      <c r="D4" s="430">
        <f>別紙１実施計画書_総括!D16</f>
        <v>0</v>
      </c>
      <c r="E4" s="431"/>
      <c r="J4" s="50"/>
    </row>
    <row r="5" spans="1:17">
      <c r="A5" s="13" t="s">
        <v>195</v>
      </c>
    </row>
    <row r="6" spans="1:17">
      <c r="B6" s="437" t="s">
        <v>8</v>
      </c>
      <c r="C6" s="437"/>
      <c r="D6" s="437"/>
      <c r="E6" s="437"/>
      <c r="F6" s="437"/>
      <c r="G6" s="437"/>
      <c r="H6" s="454">
        <f>別紙１実施計画書_総括!D23</f>
        <v>0</v>
      </c>
      <c r="I6" s="454"/>
      <c r="J6" s="454"/>
    </row>
    <row r="7" spans="1:17" ht="18.75" customHeight="1">
      <c r="B7" s="437" t="s">
        <v>150</v>
      </c>
      <c r="C7" s="437"/>
      <c r="D7" s="437"/>
      <c r="E7" s="437"/>
      <c r="F7" s="437"/>
      <c r="G7" s="437"/>
      <c r="H7" s="454">
        <f>別紙１実施計画書_総括!D19</f>
        <v>0</v>
      </c>
      <c r="I7" s="454"/>
      <c r="J7" s="454"/>
    </row>
    <row r="8" spans="1:17" ht="18.75" customHeight="1">
      <c r="B8" s="437" t="s">
        <v>139</v>
      </c>
      <c r="C8" s="437"/>
      <c r="D8" s="437"/>
      <c r="E8" s="437"/>
      <c r="F8" s="437"/>
      <c r="G8" s="437"/>
      <c r="H8" s="455"/>
      <c r="I8" s="456"/>
      <c r="J8" s="457"/>
      <c r="L8" s="44"/>
      <c r="M8" s="44"/>
      <c r="N8" s="44"/>
      <c r="O8" s="44"/>
      <c r="P8" s="44"/>
    </row>
    <row r="9" spans="1:17" ht="18.75" customHeight="1">
      <c r="B9" s="465" t="s">
        <v>140</v>
      </c>
      <c r="C9" s="466"/>
      <c r="D9" s="466"/>
      <c r="E9" s="466"/>
      <c r="F9" s="466"/>
      <c r="G9" s="467"/>
      <c r="H9" s="455"/>
      <c r="I9" s="456"/>
      <c r="J9" s="457"/>
    </row>
    <row r="10" spans="1:17" ht="18.75" customHeight="1">
      <c r="A10" s="11" t="s">
        <v>103</v>
      </c>
      <c r="B10" s="437" t="s">
        <v>153</v>
      </c>
      <c r="C10" s="437"/>
      <c r="D10" s="437"/>
      <c r="E10" s="437"/>
      <c r="F10" s="437"/>
      <c r="G10" s="437"/>
      <c r="H10" s="452"/>
      <c r="I10" s="453"/>
      <c r="J10" s="76"/>
    </row>
    <row r="11" spans="1:17" ht="18.75" customHeight="1">
      <c r="A11" s="9" t="s">
        <v>9</v>
      </c>
      <c r="B11" s="437" t="s">
        <v>136</v>
      </c>
      <c r="C11" s="437"/>
      <c r="D11" s="437"/>
      <c r="E11" s="437"/>
      <c r="F11" s="437"/>
      <c r="G11" s="437"/>
      <c r="H11" s="455"/>
      <c r="I11" s="456"/>
      <c r="J11" s="457"/>
    </row>
    <row r="12" spans="1:17" ht="18.75" customHeight="1">
      <c r="A12" s="9"/>
      <c r="B12" s="465" t="s">
        <v>137</v>
      </c>
      <c r="C12" s="466"/>
      <c r="D12" s="466"/>
      <c r="E12" s="466"/>
      <c r="F12" s="466"/>
      <c r="G12" s="467"/>
      <c r="H12" s="455"/>
      <c r="I12" s="456"/>
      <c r="J12" s="457"/>
      <c r="L12" s="44"/>
      <c r="M12" s="44"/>
      <c r="N12" s="44"/>
      <c r="O12" s="44"/>
      <c r="P12" s="44"/>
    </row>
    <row r="13" spans="1:17" ht="18.75" customHeight="1">
      <c r="A13" s="9" t="s">
        <v>9</v>
      </c>
      <c r="B13" s="437" t="s">
        <v>189</v>
      </c>
      <c r="C13" s="437"/>
      <c r="D13" s="437"/>
      <c r="E13" s="437"/>
      <c r="F13" s="437"/>
      <c r="G13" s="437"/>
      <c r="H13" s="455"/>
      <c r="I13" s="456"/>
      <c r="J13" s="457"/>
    </row>
    <row r="14" spans="1:17" ht="18.75" customHeight="1">
      <c r="A14" s="9"/>
      <c r="B14" s="465" t="s">
        <v>138</v>
      </c>
      <c r="C14" s="466"/>
      <c r="D14" s="466"/>
      <c r="E14" s="466"/>
      <c r="F14" s="466"/>
      <c r="G14" s="467"/>
      <c r="H14" s="455"/>
      <c r="I14" s="456"/>
      <c r="J14" s="457"/>
    </row>
    <row r="15" spans="1:17" ht="18.75" customHeight="1">
      <c r="A15" s="9" t="s">
        <v>9</v>
      </c>
      <c r="B15" s="437" t="s">
        <v>190</v>
      </c>
      <c r="C15" s="437"/>
      <c r="D15" s="437"/>
      <c r="E15" s="437"/>
      <c r="F15" s="437"/>
      <c r="G15" s="437"/>
      <c r="H15" s="455"/>
      <c r="I15" s="456"/>
      <c r="J15" s="457"/>
    </row>
    <row r="16" spans="1:17" ht="18.75" customHeight="1">
      <c r="A16" s="9"/>
      <c r="B16" s="465" t="s">
        <v>191</v>
      </c>
      <c r="C16" s="466"/>
      <c r="D16" s="466"/>
      <c r="E16" s="466"/>
      <c r="F16" s="466"/>
      <c r="G16" s="467"/>
      <c r="H16" s="455"/>
      <c r="I16" s="456"/>
      <c r="J16" s="457"/>
      <c r="L16" s="44"/>
      <c r="M16" s="44"/>
      <c r="N16" s="44"/>
      <c r="O16" s="44"/>
      <c r="P16" s="44"/>
      <c r="Q16" s="44"/>
    </row>
    <row r="17" spans="1:16" ht="18.75" customHeight="1">
      <c r="A17" s="10" t="s">
        <v>10</v>
      </c>
      <c r="B17" s="464" t="s">
        <v>102</v>
      </c>
      <c r="C17" s="464"/>
      <c r="D17" s="464"/>
      <c r="E17" s="464"/>
      <c r="F17" s="464"/>
      <c r="G17" s="464"/>
      <c r="H17" s="464"/>
      <c r="I17" s="464"/>
      <c r="J17" s="464"/>
      <c r="L17" s="44"/>
      <c r="M17" s="44"/>
      <c r="N17" s="44"/>
      <c r="O17" s="44"/>
      <c r="P17" s="44"/>
    </row>
    <row r="18" spans="1:16" ht="18.75" customHeight="1">
      <c r="A18" s="7"/>
      <c r="B18" s="464"/>
      <c r="C18" s="464"/>
      <c r="D18" s="464"/>
      <c r="E18" s="464"/>
      <c r="F18" s="464"/>
      <c r="G18" s="464"/>
      <c r="H18" s="464"/>
      <c r="I18" s="464"/>
      <c r="J18" s="464"/>
    </row>
    <row r="19" spans="1:16" ht="18.75" customHeight="1">
      <c r="A19" s="123" t="s">
        <v>194</v>
      </c>
      <c r="B19" s="15"/>
      <c r="C19" s="15"/>
      <c r="D19" s="15"/>
      <c r="E19" s="15"/>
      <c r="F19" s="15"/>
      <c r="G19" s="15"/>
      <c r="H19" s="15"/>
      <c r="I19" s="15"/>
      <c r="J19" s="15"/>
    </row>
    <row r="20" spans="1:16" ht="41.25" customHeight="1">
      <c r="A20" s="7"/>
      <c r="B20" s="460"/>
      <c r="C20" s="461"/>
      <c r="D20" s="436" t="s">
        <v>152</v>
      </c>
      <c r="E20" s="436"/>
      <c r="F20" s="434" t="s">
        <v>15</v>
      </c>
      <c r="G20" s="434"/>
      <c r="H20" s="434" t="s">
        <v>171</v>
      </c>
      <c r="I20" s="434" t="s">
        <v>163</v>
      </c>
      <c r="J20" s="8"/>
    </row>
    <row r="21" spans="1:16" ht="38.25" customHeight="1" thickBot="1">
      <c r="B21" s="462"/>
      <c r="C21" s="463"/>
      <c r="D21" s="5" t="s">
        <v>104</v>
      </c>
      <c r="E21" s="5" t="s">
        <v>105</v>
      </c>
      <c r="F21" s="5" t="s">
        <v>104</v>
      </c>
      <c r="G21" s="5" t="s">
        <v>105</v>
      </c>
      <c r="H21" s="435"/>
      <c r="I21" s="435"/>
      <c r="L21" s="1"/>
      <c r="N21" s="1"/>
    </row>
    <row r="22" spans="1:16" ht="37.5" customHeight="1" thickTop="1">
      <c r="B22" s="458" t="s">
        <v>0</v>
      </c>
      <c r="C22" s="46" t="s">
        <v>115</v>
      </c>
      <c r="D22" s="102">
        <f>別紙１別表１ポイント発行計画!D15</f>
        <v>0</v>
      </c>
      <c r="E22" s="102">
        <f>D22</f>
        <v>0</v>
      </c>
      <c r="F22" s="102">
        <f>別紙１別表１ポイント発行計画!F15</f>
        <v>0</v>
      </c>
      <c r="G22" s="102">
        <f>F22</f>
        <v>0</v>
      </c>
      <c r="H22" s="187">
        <f>$H$10*F22</f>
        <v>0</v>
      </c>
      <c r="I22" s="109">
        <f>J$10</f>
        <v>0</v>
      </c>
      <c r="J22" s="62"/>
      <c r="K22" s="63"/>
      <c r="L22" s="47"/>
      <c r="M22" s="48"/>
    </row>
    <row r="23" spans="1:16" ht="37.5" customHeight="1">
      <c r="B23" s="459"/>
      <c r="C23" s="46" t="s">
        <v>116</v>
      </c>
      <c r="D23" s="102">
        <f>別紙１別表１ポイント発行計画!D16</f>
        <v>0</v>
      </c>
      <c r="E23" s="102">
        <f>E22+D23</f>
        <v>0</v>
      </c>
      <c r="F23" s="102">
        <f>別紙１別表１ポイント発行計画!F16</f>
        <v>0</v>
      </c>
      <c r="G23" s="102">
        <f>G22+F23</f>
        <v>0</v>
      </c>
      <c r="H23" s="187">
        <f>$H$10*F23</f>
        <v>0</v>
      </c>
      <c r="I23" s="109">
        <f>J$10</f>
        <v>0</v>
      </c>
      <c r="J23" s="62"/>
      <c r="K23" s="64"/>
      <c r="L23" s="47"/>
      <c r="M23" s="49"/>
    </row>
    <row r="24" spans="1:16" ht="37.5" customHeight="1">
      <c r="B24" s="3" t="s">
        <v>1</v>
      </c>
      <c r="C24" s="3" t="s">
        <v>11</v>
      </c>
      <c r="D24" s="103">
        <f>別紙１別表１ポイント発行計画!D17</f>
        <v>0</v>
      </c>
      <c r="E24" s="103">
        <f t="shared" ref="E24:E26" si="0">E23+D24</f>
        <v>0</v>
      </c>
      <c r="F24" s="103">
        <f>別紙１別表１ポイント発行計画!F17</f>
        <v>0</v>
      </c>
      <c r="G24" s="103">
        <f t="shared" ref="G24:G26" si="1">G23+F24</f>
        <v>0</v>
      </c>
      <c r="H24" s="187">
        <f t="shared" ref="H24:H26" si="2">$H$10*F24</f>
        <v>0</v>
      </c>
      <c r="I24" s="109">
        <f t="shared" ref="I24:I29" si="3">J$10</f>
        <v>0</v>
      </c>
    </row>
    <row r="25" spans="1:16" ht="37.5" customHeight="1">
      <c r="B25" s="3" t="s">
        <v>2</v>
      </c>
      <c r="C25" s="3" t="s">
        <v>12</v>
      </c>
      <c r="D25" s="103">
        <f>別紙１別表１ポイント発行計画!D18</f>
        <v>0</v>
      </c>
      <c r="E25" s="103">
        <f t="shared" si="0"/>
        <v>0</v>
      </c>
      <c r="F25" s="103">
        <f>別紙１別表１ポイント発行計画!F18</f>
        <v>0</v>
      </c>
      <c r="G25" s="103">
        <f t="shared" si="1"/>
        <v>0</v>
      </c>
      <c r="H25" s="187">
        <f t="shared" si="2"/>
        <v>0</v>
      </c>
      <c r="I25" s="109">
        <f t="shared" si="3"/>
        <v>0</v>
      </c>
    </row>
    <row r="26" spans="1:16" ht="37.5" customHeight="1" thickBot="1">
      <c r="B26" s="6" t="s">
        <v>3</v>
      </c>
      <c r="C26" s="6" t="s">
        <v>13</v>
      </c>
      <c r="D26" s="104">
        <f>別紙１別表１ポイント発行計画!D19</f>
        <v>0</v>
      </c>
      <c r="E26" s="104">
        <f t="shared" si="0"/>
        <v>0</v>
      </c>
      <c r="F26" s="104">
        <f>別紙１別表１ポイント発行計画!F19</f>
        <v>0</v>
      </c>
      <c r="G26" s="104">
        <f t="shared" si="1"/>
        <v>0</v>
      </c>
      <c r="H26" s="188">
        <f t="shared" si="2"/>
        <v>0</v>
      </c>
      <c r="I26" s="111">
        <f t="shared" si="3"/>
        <v>0</v>
      </c>
    </row>
    <row r="27" spans="1:16" ht="37.5" customHeight="1" thickTop="1">
      <c r="B27" s="4" t="s">
        <v>4</v>
      </c>
      <c r="C27" s="74"/>
      <c r="D27" s="102">
        <f>SUM(D22:D26)</f>
        <v>0</v>
      </c>
      <c r="E27" s="105"/>
      <c r="F27" s="102">
        <f>SUM(F22:F26)</f>
        <v>0</v>
      </c>
      <c r="G27" s="105"/>
      <c r="H27" s="109">
        <f>SUM(H22:H26)</f>
        <v>0</v>
      </c>
      <c r="I27" s="112">
        <f t="shared" si="3"/>
        <v>0</v>
      </c>
    </row>
    <row r="28" spans="1:16" ht="12" customHeight="1">
      <c r="D28" s="106"/>
      <c r="E28" s="106"/>
      <c r="F28" s="107"/>
      <c r="G28" s="107"/>
      <c r="H28" s="113"/>
      <c r="I28" s="113"/>
    </row>
    <row r="29" spans="1:16" ht="37.5" customHeight="1">
      <c r="B29" s="55" t="s">
        <v>113</v>
      </c>
      <c r="C29" s="54" t="s">
        <v>114</v>
      </c>
      <c r="D29" s="103">
        <f>別紙１別表１ポイント発行計画!D23</f>
        <v>0</v>
      </c>
      <c r="E29" s="108">
        <f>E26+D29</f>
        <v>0</v>
      </c>
      <c r="F29" s="103">
        <f>別紙１別表１ポイント発行計画!F23</f>
        <v>0</v>
      </c>
      <c r="G29" s="108">
        <f>G26+F29</f>
        <v>0</v>
      </c>
      <c r="H29" s="114"/>
      <c r="I29" s="110">
        <f t="shared" si="3"/>
        <v>0</v>
      </c>
    </row>
    <row r="30" spans="1:16">
      <c r="B30" s="58"/>
      <c r="H30" s="50"/>
      <c r="I30" s="50"/>
    </row>
    <row r="32" spans="1:16">
      <c r="B32" s="52"/>
    </row>
    <row r="33" spans="2:2">
      <c r="B33" s="52"/>
    </row>
    <row r="34" spans="2:2">
      <c r="B34" s="53"/>
    </row>
    <row r="35" spans="2:2">
      <c r="B35" s="53"/>
    </row>
    <row r="36" spans="2:2">
      <c r="B36" s="53"/>
    </row>
    <row r="37" spans="2:2">
      <c r="B37" s="53"/>
    </row>
  </sheetData>
  <sheetProtection algorithmName="SHA-512" hashValue="syLMCl+71cvDDk69cSyBi9yl+tUt17PUlLLAImZV2KhsgWOumon6Md61EAsQFW5KDHlTXKhCiZMi36UZ8GvHyg==" saltValue="znTB0npf9br9aBtzRlcgdw==" spinCount="100000" sheet="1" formatCells="0" insertRows="0" deleteRows="0"/>
  <mergeCells count="33">
    <mergeCell ref="I20:I21"/>
    <mergeCell ref="B17:J18"/>
    <mergeCell ref="B9:G9"/>
    <mergeCell ref="B12:G12"/>
    <mergeCell ref="B14:G14"/>
    <mergeCell ref="B16:G16"/>
    <mergeCell ref="B11:G11"/>
    <mergeCell ref="B13:G13"/>
    <mergeCell ref="B15:G15"/>
    <mergeCell ref="H16:J16"/>
    <mergeCell ref="H11:J11"/>
    <mergeCell ref="H12:J12"/>
    <mergeCell ref="H13:J13"/>
    <mergeCell ref="H14:J14"/>
    <mergeCell ref="H15:J15"/>
    <mergeCell ref="B22:B23"/>
    <mergeCell ref="D20:E20"/>
    <mergeCell ref="F20:G20"/>
    <mergeCell ref="H20:H21"/>
    <mergeCell ref="B20:C21"/>
    <mergeCell ref="B3:C3"/>
    <mergeCell ref="D3:E3"/>
    <mergeCell ref="B4:C4"/>
    <mergeCell ref="D4:E4"/>
    <mergeCell ref="H10:I10"/>
    <mergeCell ref="H6:J6"/>
    <mergeCell ref="H7:J7"/>
    <mergeCell ref="B6:G6"/>
    <mergeCell ref="B7:G7"/>
    <mergeCell ref="B8:G8"/>
    <mergeCell ref="B10:G10"/>
    <mergeCell ref="H8:J8"/>
    <mergeCell ref="H9:J9"/>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L49"/>
  <sheetViews>
    <sheetView view="pageBreakPreview" zoomScale="115" zoomScaleNormal="100" zoomScaleSheetLayoutView="115" workbookViewId="0">
      <selection activeCell="F8" sqref="F8:L8"/>
    </sheetView>
  </sheetViews>
  <sheetFormatPr defaultColWidth="2.625" defaultRowHeight="16.5" customHeight="1"/>
  <cols>
    <col min="1" max="32" width="2.625" style="22"/>
    <col min="33" max="33" width="3.25" style="22" customWidth="1"/>
    <col min="34" max="36" width="2.625" style="22"/>
    <col min="37" max="37" width="15.5" style="22" customWidth="1"/>
    <col min="38" max="38" width="13.5" style="22" customWidth="1"/>
    <col min="39" max="16384" width="2.625" style="22"/>
  </cols>
  <sheetData>
    <row r="2" spans="1:38" ht="16.5" customHeight="1" thickBot="1"/>
    <row r="3" spans="1:38" ht="16.5" customHeight="1">
      <c r="A3" s="23" t="s">
        <v>101</v>
      </c>
      <c r="B3" s="24"/>
      <c r="C3" s="24"/>
      <c r="D3" s="24"/>
      <c r="E3" s="24"/>
      <c r="F3" s="24"/>
      <c r="G3" s="24"/>
      <c r="H3" s="24"/>
      <c r="I3" s="24"/>
      <c r="J3" s="24"/>
      <c r="K3" s="24"/>
      <c r="L3" s="24"/>
      <c r="M3" s="24"/>
      <c r="N3" s="24"/>
      <c r="O3" s="24"/>
      <c r="P3" s="24"/>
      <c r="Q3" s="24"/>
      <c r="R3" s="24"/>
      <c r="S3" s="24"/>
      <c r="T3" s="24"/>
      <c r="U3" s="24"/>
      <c r="V3" s="24"/>
      <c r="W3" s="536" t="s">
        <v>49</v>
      </c>
      <c r="X3" s="536"/>
      <c r="Y3" s="536"/>
      <c r="Z3" s="536"/>
      <c r="AA3" s="536"/>
      <c r="AB3" s="537" t="str">
        <f>様式第１交付申請書!V1&amp;""</f>
        <v/>
      </c>
      <c r="AC3" s="537"/>
      <c r="AD3" s="537"/>
      <c r="AE3" s="537"/>
      <c r="AF3" s="537"/>
      <c r="AG3" s="538"/>
    </row>
    <row r="4" spans="1:38" ht="6.75" customHeight="1">
      <c r="A4" s="2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26"/>
    </row>
    <row r="5" spans="1:38" ht="16.5" customHeight="1">
      <c r="A5" s="25"/>
      <c r="B5" s="544" t="s">
        <v>141</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26"/>
    </row>
    <row r="6" spans="1:38" ht="6" customHeight="1">
      <c r="A6" s="25"/>
      <c r="B6" s="32"/>
      <c r="C6" s="32"/>
      <c r="D6" s="32"/>
      <c r="E6" s="32"/>
      <c r="F6" s="32"/>
      <c r="G6" s="32"/>
      <c r="H6" s="32"/>
      <c r="I6" s="32"/>
      <c r="J6" s="32"/>
      <c r="K6" s="32"/>
      <c r="L6" s="32"/>
      <c r="M6" s="32"/>
      <c r="N6" s="32"/>
      <c r="O6" s="32"/>
      <c r="P6" s="32"/>
      <c r="Q6" s="77"/>
      <c r="R6" s="32"/>
      <c r="S6" s="32"/>
      <c r="T6" s="32"/>
      <c r="U6" s="32"/>
      <c r="V6" s="32"/>
      <c r="W6" s="32"/>
      <c r="X6" s="32"/>
      <c r="Y6" s="32"/>
      <c r="Z6" s="32"/>
      <c r="AA6" s="32"/>
      <c r="AB6" s="32"/>
      <c r="AC6" s="32"/>
      <c r="AD6" s="32"/>
      <c r="AE6" s="32"/>
      <c r="AF6" s="32"/>
      <c r="AG6" s="26"/>
    </row>
    <row r="7" spans="1:38" ht="16.5" customHeight="1">
      <c r="A7" s="25"/>
      <c r="B7" s="545" t="s">
        <v>30</v>
      </c>
      <c r="C7" s="545"/>
      <c r="D7" s="545"/>
      <c r="E7" s="545"/>
      <c r="F7" s="547">
        <f>様式第１交付申請書!M10</f>
        <v>0</v>
      </c>
      <c r="G7" s="547"/>
      <c r="H7" s="547"/>
      <c r="I7" s="547"/>
      <c r="J7" s="547"/>
      <c r="K7" s="547"/>
      <c r="L7" s="547"/>
      <c r="M7" s="32"/>
      <c r="N7" s="32"/>
      <c r="O7" s="32"/>
      <c r="P7" s="32"/>
      <c r="Q7" s="32"/>
      <c r="R7" s="32"/>
      <c r="S7" s="32"/>
      <c r="T7" s="32"/>
      <c r="U7" s="32"/>
      <c r="V7" s="32"/>
      <c r="W7" s="32"/>
      <c r="X7" s="32"/>
      <c r="Y7" s="32"/>
      <c r="Z7" s="32"/>
      <c r="AA7" s="32"/>
      <c r="AB7" s="32"/>
      <c r="AC7" s="32"/>
      <c r="AD7" s="32"/>
      <c r="AE7" s="32"/>
      <c r="AF7" s="32"/>
      <c r="AG7" s="26"/>
      <c r="AK7" t="s">
        <v>17</v>
      </c>
      <c r="AL7" s="72">
        <f>IF(T16&gt;600000000,300000000,T16*0.5)</f>
        <v>0</v>
      </c>
    </row>
    <row r="8" spans="1:38" ht="16.5" customHeight="1">
      <c r="A8" s="25"/>
      <c r="B8" s="546" t="s">
        <v>162</v>
      </c>
      <c r="C8" s="546"/>
      <c r="D8" s="546"/>
      <c r="E8" s="546"/>
      <c r="F8" s="548">
        <f>別紙１実施計画書_総括!D16</f>
        <v>0</v>
      </c>
      <c r="G8" s="548"/>
      <c r="H8" s="548"/>
      <c r="I8" s="548"/>
      <c r="J8" s="548"/>
      <c r="K8" s="548"/>
      <c r="L8" s="548"/>
      <c r="M8" s="32"/>
      <c r="N8" s="32"/>
      <c r="O8" s="32"/>
      <c r="P8" s="32"/>
      <c r="Q8" s="32"/>
      <c r="R8" s="32"/>
      <c r="S8" s="32"/>
      <c r="T8" s="32"/>
      <c r="U8" s="32"/>
      <c r="V8" s="32"/>
      <c r="W8" s="32"/>
      <c r="X8" s="32"/>
      <c r="Y8" s="32"/>
      <c r="Z8" s="32"/>
      <c r="AA8" s="32"/>
      <c r="AB8" s="32"/>
      <c r="AC8" s="32"/>
      <c r="AD8" s="32"/>
      <c r="AE8" s="32"/>
      <c r="AF8" s="32"/>
      <c r="AG8" s="26"/>
      <c r="AK8" t="s">
        <v>18</v>
      </c>
      <c r="AL8" s="72">
        <f>ROUNDDOWN(AL7,-3)</f>
        <v>0</v>
      </c>
    </row>
    <row r="9" spans="1:38" ht="16.5" customHeight="1">
      <c r="A9" s="25"/>
      <c r="B9" s="549" t="s">
        <v>50</v>
      </c>
      <c r="C9" s="550"/>
      <c r="D9" s="550"/>
      <c r="E9" s="551"/>
      <c r="F9" s="539" t="s">
        <v>51</v>
      </c>
      <c r="G9" s="539"/>
      <c r="H9" s="539"/>
      <c r="I9" s="539"/>
      <c r="J9" s="539"/>
      <c r="K9" s="539"/>
      <c r="L9" s="539"/>
      <c r="M9" s="540" t="s">
        <v>52</v>
      </c>
      <c r="N9" s="539"/>
      <c r="O9" s="539"/>
      <c r="P9" s="539"/>
      <c r="Q9" s="539"/>
      <c r="R9" s="539"/>
      <c r="S9" s="539"/>
      <c r="T9" s="541" t="s">
        <v>62</v>
      </c>
      <c r="U9" s="542"/>
      <c r="V9" s="542"/>
      <c r="W9" s="542"/>
      <c r="X9" s="542"/>
      <c r="Y9" s="542"/>
      <c r="Z9" s="542"/>
      <c r="AA9" s="541" t="s">
        <v>160</v>
      </c>
      <c r="AB9" s="542"/>
      <c r="AC9" s="542"/>
      <c r="AD9" s="542"/>
      <c r="AE9" s="542"/>
      <c r="AF9" s="542"/>
      <c r="AG9" s="543"/>
      <c r="AK9"/>
      <c r="AL9"/>
    </row>
    <row r="10" spans="1:38" ht="16.5" customHeight="1">
      <c r="A10" s="25"/>
      <c r="B10" s="552"/>
      <c r="C10" s="553"/>
      <c r="D10" s="553"/>
      <c r="E10" s="554"/>
      <c r="F10" s="539"/>
      <c r="G10" s="539"/>
      <c r="H10" s="539"/>
      <c r="I10" s="539"/>
      <c r="J10" s="539"/>
      <c r="K10" s="539"/>
      <c r="L10" s="539"/>
      <c r="M10" s="539"/>
      <c r="N10" s="539"/>
      <c r="O10" s="539"/>
      <c r="P10" s="539"/>
      <c r="Q10" s="539"/>
      <c r="R10" s="539"/>
      <c r="S10" s="539"/>
      <c r="T10" s="542"/>
      <c r="U10" s="542"/>
      <c r="V10" s="542"/>
      <c r="W10" s="542"/>
      <c r="X10" s="542"/>
      <c r="Y10" s="542"/>
      <c r="Z10" s="542"/>
      <c r="AA10" s="542"/>
      <c r="AB10" s="542"/>
      <c r="AC10" s="542"/>
      <c r="AD10" s="542"/>
      <c r="AE10" s="542"/>
      <c r="AF10" s="542"/>
      <c r="AG10" s="543"/>
      <c r="AK10" t="s">
        <v>19</v>
      </c>
      <c r="AL10" s="72">
        <f>IF(T16&gt;150000000,100000000,T16*2/3)</f>
        <v>0</v>
      </c>
    </row>
    <row r="11" spans="1:38" ht="16.5" customHeight="1">
      <c r="A11" s="25"/>
      <c r="B11" s="552"/>
      <c r="C11" s="553"/>
      <c r="D11" s="553"/>
      <c r="E11" s="554"/>
      <c r="F11" s="539"/>
      <c r="G11" s="539"/>
      <c r="H11" s="539"/>
      <c r="I11" s="539"/>
      <c r="J11" s="539"/>
      <c r="K11" s="539"/>
      <c r="L11" s="539"/>
      <c r="M11" s="539"/>
      <c r="N11" s="539"/>
      <c r="O11" s="539"/>
      <c r="P11" s="539"/>
      <c r="Q11" s="539"/>
      <c r="R11" s="539"/>
      <c r="S11" s="539"/>
      <c r="T11" s="542"/>
      <c r="U11" s="542"/>
      <c r="V11" s="542"/>
      <c r="W11" s="542"/>
      <c r="X11" s="542"/>
      <c r="Y11" s="542"/>
      <c r="Z11" s="542"/>
      <c r="AA11" s="542"/>
      <c r="AB11" s="542"/>
      <c r="AC11" s="542"/>
      <c r="AD11" s="542"/>
      <c r="AE11" s="542"/>
      <c r="AF11" s="542"/>
      <c r="AG11" s="543"/>
      <c r="AK11" t="s">
        <v>18</v>
      </c>
      <c r="AL11" s="72">
        <f>ROUNDDOWN(AL10,-3)</f>
        <v>0</v>
      </c>
    </row>
    <row r="12" spans="1:38" ht="16.5" customHeight="1">
      <c r="A12" s="25"/>
      <c r="B12" s="552"/>
      <c r="C12" s="553"/>
      <c r="D12" s="553"/>
      <c r="E12" s="554"/>
      <c r="F12" s="569"/>
      <c r="G12" s="569"/>
      <c r="H12" s="569"/>
      <c r="I12" s="569"/>
      <c r="J12" s="569"/>
      <c r="K12" s="569"/>
      <c r="L12" s="569"/>
      <c r="M12" s="570"/>
      <c r="N12" s="570"/>
      <c r="O12" s="570"/>
      <c r="P12" s="570"/>
      <c r="Q12" s="570"/>
      <c r="R12" s="570"/>
      <c r="S12" s="570"/>
      <c r="T12" s="571">
        <f>F12-M12</f>
        <v>0</v>
      </c>
      <c r="U12" s="571"/>
      <c r="V12" s="571"/>
      <c r="W12" s="571"/>
      <c r="X12" s="571"/>
      <c r="Y12" s="571"/>
      <c r="Z12" s="571"/>
      <c r="AA12" s="564">
        <f>$L$36</f>
        <v>0</v>
      </c>
      <c r="AB12" s="564"/>
      <c r="AC12" s="564"/>
      <c r="AD12" s="564"/>
      <c r="AE12" s="564"/>
      <c r="AF12" s="564"/>
      <c r="AG12" s="565"/>
    </row>
    <row r="13" spans="1:38" ht="16.5" customHeight="1">
      <c r="A13" s="25"/>
      <c r="B13" s="552"/>
      <c r="C13" s="553"/>
      <c r="D13" s="553"/>
      <c r="E13" s="554"/>
      <c r="F13" s="541" t="s">
        <v>225</v>
      </c>
      <c r="G13" s="542"/>
      <c r="H13" s="542"/>
      <c r="I13" s="542"/>
      <c r="J13" s="542"/>
      <c r="K13" s="542"/>
      <c r="L13" s="542"/>
      <c r="M13" s="541" t="s">
        <v>63</v>
      </c>
      <c r="N13" s="542"/>
      <c r="O13" s="542"/>
      <c r="P13" s="542"/>
      <c r="Q13" s="542"/>
      <c r="R13" s="542"/>
      <c r="S13" s="542"/>
      <c r="T13" s="541" t="s">
        <v>64</v>
      </c>
      <c r="U13" s="542"/>
      <c r="V13" s="542"/>
      <c r="W13" s="542"/>
      <c r="X13" s="542"/>
      <c r="Y13" s="542"/>
      <c r="Z13" s="542"/>
      <c r="AA13" s="561" t="s">
        <v>65</v>
      </c>
      <c r="AB13" s="562"/>
      <c r="AC13" s="562"/>
      <c r="AD13" s="562"/>
      <c r="AE13" s="562"/>
      <c r="AF13" s="562"/>
      <c r="AG13" s="563"/>
      <c r="AK13" s="22" t="s">
        <v>164</v>
      </c>
      <c r="AL13" s="22" t="s">
        <v>165</v>
      </c>
    </row>
    <row r="14" spans="1:38" ht="39.75" customHeight="1">
      <c r="A14" s="25"/>
      <c r="B14" s="552"/>
      <c r="C14" s="553"/>
      <c r="D14" s="553"/>
      <c r="E14" s="554"/>
      <c r="F14" s="542"/>
      <c r="G14" s="542"/>
      <c r="H14" s="542"/>
      <c r="I14" s="542"/>
      <c r="J14" s="542"/>
      <c r="K14" s="542"/>
      <c r="L14" s="542"/>
      <c r="M14" s="542"/>
      <c r="N14" s="542"/>
      <c r="O14" s="542"/>
      <c r="P14" s="542"/>
      <c r="Q14" s="542"/>
      <c r="R14" s="542"/>
      <c r="S14" s="542"/>
      <c r="T14" s="542"/>
      <c r="U14" s="542"/>
      <c r="V14" s="542"/>
      <c r="W14" s="542"/>
      <c r="X14" s="542"/>
      <c r="Y14" s="542"/>
      <c r="Z14" s="542"/>
      <c r="AA14" s="561" t="str">
        <f>IF($F$8="全国規模事業",AK13,AL13)</f>
        <v>(7)×2/3※補助基本額上限1.5億円、補助金所用額上限１億円</v>
      </c>
      <c r="AB14" s="562"/>
      <c r="AC14" s="562"/>
      <c r="AD14" s="562"/>
      <c r="AE14" s="562"/>
      <c r="AF14" s="562"/>
      <c r="AG14" s="563"/>
    </row>
    <row r="15" spans="1:38" ht="16.5" customHeight="1">
      <c r="A15" s="25"/>
      <c r="B15" s="552"/>
      <c r="C15" s="553"/>
      <c r="D15" s="553"/>
      <c r="E15" s="554"/>
      <c r="F15" s="542"/>
      <c r="G15" s="542"/>
      <c r="H15" s="542"/>
      <c r="I15" s="542"/>
      <c r="J15" s="542"/>
      <c r="K15" s="542"/>
      <c r="L15" s="542"/>
      <c r="M15" s="542"/>
      <c r="N15" s="542"/>
      <c r="O15" s="542"/>
      <c r="P15" s="542"/>
      <c r="Q15" s="542"/>
      <c r="R15" s="542"/>
      <c r="S15" s="542"/>
      <c r="T15" s="542"/>
      <c r="U15" s="542"/>
      <c r="V15" s="542"/>
      <c r="W15" s="542"/>
      <c r="X15" s="542"/>
      <c r="Y15" s="542"/>
      <c r="Z15" s="542"/>
      <c r="AA15" s="566" t="s">
        <v>66</v>
      </c>
      <c r="AB15" s="567"/>
      <c r="AC15" s="567"/>
      <c r="AD15" s="567"/>
      <c r="AE15" s="567"/>
      <c r="AF15" s="567"/>
      <c r="AG15" s="568"/>
    </row>
    <row r="16" spans="1:38" ht="16.5" customHeight="1" thickBot="1">
      <c r="A16" s="25"/>
      <c r="B16" s="555"/>
      <c r="C16" s="556"/>
      <c r="D16" s="556"/>
      <c r="E16" s="557"/>
      <c r="F16" s="572"/>
      <c r="G16" s="573"/>
      <c r="H16" s="573"/>
      <c r="I16" s="573"/>
      <c r="J16" s="573"/>
      <c r="K16" s="573"/>
      <c r="L16" s="574"/>
      <c r="M16" s="575">
        <f>MIN(AA12,F16)</f>
        <v>0</v>
      </c>
      <c r="N16" s="576"/>
      <c r="O16" s="576"/>
      <c r="P16" s="576"/>
      <c r="Q16" s="576"/>
      <c r="R16" s="576"/>
      <c r="S16" s="576"/>
      <c r="T16" s="564">
        <f>MIN(T12,M16)</f>
        <v>0</v>
      </c>
      <c r="U16" s="576"/>
      <c r="V16" s="576"/>
      <c r="W16" s="576"/>
      <c r="X16" s="576"/>
      <c r="Y16" s="576"/>
      <c r="Z16" s="576"/>
      <c r="AA16" s="558">
        <f>IF($F$8="全国規模事業",AL8,AL11)</f>
        <v>0</v>
      </c>
      <c r="AB16" s="559"/>
      <c r="AC16" s="559"/>
      <c r="AD16" s="559"/>
      <c r="AE16" s="559"/>
      <c r="AF16" s="559"/>
      <c r="AG16" s="560"/>
    </row>
    <row r="17" spans="1:33" ht="16.5" customHeight="1">
      <c r="A17" s="25"/>
      <c r="B17" s="580" t="s">
        <v>56</v>
      </c>
      <c r="C17" s="58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2"/>
    </row>
    <row r="18" spans="1:33" ht="16.5" customHeight="1">
      <c r="A18" s="25"/>
      <c r="B18" s="577" t="s">
        <v>57</v>
      </c>
      <c r="C18" s="578"/>
      <c r="D18" s="578"/>
      <c r="E18" s="578"/>
      <c r="F18" s="578"/>
      <c r="G18" s="578"/>
      <c r="H18" s="578"/>
      <c r="I18" s="578"/>
      <c r="J18" s="578"/>
      <c r="K18" s="579"/>
      <c r="L18" s="585" t="s">
        <v>58</v>
      </c>
      <c r="M18" s="578"/>
      <c r="N18" s="578"/>
      <c r="O18" s="578"/>
      <c r="P18" s="578"/>
      <c r="Q18" s="578"/>
      <c r="R18" s="579"/>
      <c r="S18" s="583" t="s">
        <v>59</v>
      </c>
      <c r="T18" s="583"/>
      <c r="U18" s="583"/>
      <c r="V18" s="583"/>
      <c r="W18" s="583"/>
      <c r="X18" s="583"/>
      <c r="Y18" s="583"/>
      <c r="Z18" s="583"/>
      <c r="AA18" s="583"/>
      <c r="AB18" s="583"/>
      <c r="AC18" s="583"/>
      <c r="AD18" s="583"/>
      <c r="AE18" s="583"/>
      <c r="AF18" s="583"/>
      <c r="AG18" s="584"/>
    </row>
    <row r="19" spans="1:33" ht="16.5" customHeight="1">
      <c r="A19" s="25"/>
      <c r="B19" s="586"/>
      <c r="C19" s="587"/>
      <c r="D19" s="587"/>
      <c r="E19" s="587"/>
      <c r="F19" s="587"/>
      <c r="G19" s="587"/>
      <c r="H19" s="587"/>
      <c r="I19" s="587"/>
      <c r="J19" s="587"/>
      <c r="K19" s="588"/>
      <c r="L19" s="589"/>
      <c r="M19" s="590"/>
      <c r="N19" s="590"/>
      <c r="O19" s="590"/>
      <c r="P19" s="590"/>
      <c r="Q19" s="590"/>
      <c r="R19" s="591"/>
      <c r="S19" s="469"/>
      <c r="T19" s="469"/>
      <c r="U19" s="469"/>
      <c r="V19" s="469"/>
      <c r="W19" s="469"/>
      <c r="X19" s="469"/>
      <c r="Y19" s="469"/>
      <c r="Z19" s="469"/>
      <c r="AA19" s="469"/>
      <c r="AB19" s="469"/>
      <c r="AC19" s="469"/>
      <c r="AD19" s="469"/>
      <c r="AE19" s="469"/>
      <c r="AF19" s="469"/>
      <c r="AG19" s="474"/>
    </row>
    <row r="20" spans="1:33" ht="16.5" customHeight="1">
      <c r="A20" s="25"/>
      <c r="B20" s="468"/>
      <c r="C20" s="469"/>
      <c r="D20" s="469"/>
      <c r="E20" s="469"/>
      <c r="F20" s="469"/>
      <c r="G20" s="469"/>
      <c r="H20" s="469"/>
      <c r="I20" s="469"/>
      <c r="J20" s="469"/>
      <c r="K20" s="470"/>
      <c r="L20" s="471"/>
      <c r="M20" s="472"/>
      <c r="N20" s="472"/>
      <c r="O20" s="472"/>
      <c r="P20" s="472"/>
      <c r="Q20" s="472"/>
      <c r="R20" s="473"/>
      <c r="S20" s="469"/>
      <c r="T20" s="469"/>
      <c r="U20" s="469"/>
      <c r="V20" s="469"/>
      <c r="W20" s="469"/>
      <c r="X20" s="469"/>
      <c r="Y20" s="469"/>
      <c r="Z20" s="469"/>
      <c r="AA20" s="469"/>
      <c r="AB20" s="469"/>
      <c r="AC20" s="469"/>
      <c r="AD20" s="469"/>
      <c r="AE20" s="469"/>
      <c r="AF20" s="469"/>
      <c r="AG20" s="474"/>
    </row>
    <row r="21" spans="1:33" ht="16.5" customHeight="1">
      <c r="A21" s="25"/>
      <c r="B21" s="468"/>
      <c r="C21" s="469"/>
      <c r="D21" s="469"/>
      <c r="E21" s="469"/>
      <c r="F21" s="469"/>
      <c r="G21" s="469"/>
      <c r="H21" s="469"/>
      <c r="I21" s="469"/>
      <c r="J21" s="469"/>
      <c r="K21" s="470"/>
      <c r="L21" s="471"/>
      <c r="M21" s="472"/>
      <c r="N21" s="472"/>
      <c r="O21" s="472"/>
      <c r="P21" s="472"/>
      <c r="Q21" s="472"/>
      <c r="R21" s="473"/>
      <c r="S21" s="469"/>
      <c r="T21" s="469"/>
      <c r="U21" s="469"/>
      <c r="V21" s="469"/>
      <c r="W21" s="469"/>
      <c r="X21" s="469"/>
      <c r="Y21" s="469"/>
      <c r="Z21" s="469"/>
      <c r="AA21" s="469"/>
      <c r="AB21" s="469"/>
      <c r="AC21" s="469"/>
      <c r="AD21" s="469"/>
      <c r="AE21" s="469"/>
      <c r="AF21" s="469"/>
      <c r="AG21" s="474"/>
    </row>
    <row r="22" spans="1:33" ht="16.5" customHeight="1">
      <c r="A22" s="25"/>
      <c r="B22" s="468"/>
      <c r="C22" s="469"/>
      <c r="D22" s="469"/>
      <c r="E22" s="469"/>
      <c r="F22" s="469"/>
      <c r="G22" s="469"/>
      <c r="H22" s="469"/>
      <c r="I22" s="469"/>
      <c r="J22" s="469"/>
      <c r="K22" s="470"/>
      <c r="L22" s="471"/>
      <c r="M22" s="472"/>
      <c r="N22" s="472"/>
      <c r="O22" s="472"/>
      <c r="P22" s="472"/>
      <c r="Q22" s="472"/>
      <c r="R22" s="473"/>
      <c r="S22" s="469"/>
      <c r="T22" s="469"/>
      <c r="U22" s="469"/>
      <c r="V22" s="469"/>
      <c r="W22" s="469"/>
      <c r="X22" s="469"/>
      <c r="Y22" s="469"/>
      <c r="Z22" s="469"/>
      <c r="AA22" s="469"/>
      <c r="AB22" s="469"/>
      <c r="AC22" s="469"/>
      <c r="AD22" s="469"/>
      <c r="AE22" s="469"/>
      <c r="AF22" s="469"/>
      <c r="AG22" s="474"/>
    </row>
    <row r="23" spans="1:33" ht="16.5" customHeight="1">
      <c r="A23" s="25"/>
      <c r="B23" s="468"/>
      <c r="C23" s="469"/>
      <c r="D23" s="469"/>
      <c r="E23" s="469"/>
      <c r="F23" s="469"/>
      <c r="G23" s="469"/>
      <c r="H23" s="469"/>
      <c r="I23" s="469"/>
      <c r="J23" s="469"/>
      <c r="K23" s="470"/>
      <c r="L23" s="471"/>
      <c r="M23" s="472"/>
      <c r="N23" s="472"/>
      <c r="O23" s="472"/>
      <c r="P23" s="472"/>
      <c r="Q23" s="472"/>
      <c r="R23" s="473"/>
      <c r="S23" s="469"/>
      <c r="T23" s="469"/>
      <c r="U23" s="469"/>
      <c r="V23" s="469"/>
      <c r="W23" s="469"/>
      <c r="X23" s="469"/>
      <c r="Y23" s="469"/>
      <c r="Z23" s="469"/>
      <c r="AA23" s="469"/>
      <c r="AB23" s="469"/>
      <c r="AC23" s="469"/>
      <c r="AD23" s="469"/>
      <c r="AE23" s="469"/>
      <c r="AF23" s="469"/>
      <c r="AG23" s="474"/>
    </row>
    <row r="24" spans="1:33" ht="16.5" customHeight="1">
      <c r="A24" s="25"/>
      <c r="B24" s="468"/>
      <c r="C24" s="469"/>
      <c r="D24" s="469"/>
      <c r="E24" s="469"/>
      <c r="F24" s="469"/>
      <c r="G24" s="469"/>
      <c r="H24" s="469"/>
      <c r="I24" s="469"/>
      <c r="J24" s="469"/>
      <c r="K24" s="470"/>
      <c r="L24" s="471"/>
      <c r="M24" s="472"/>
      <c r="N24" s="472"/>
      <c r="O24" s="472"/>
      <c r="P24" s="472"/>
      <c r="Q24" s="472"/>
      <c r="R24" s="473"/>
      <c r="S24" s="469"/>
      <c r="T24" s="469"/>
      <c r="U24" s="469"/>
      <c r="V24" s="469"/>
      <c r="W24" s="469"/>
      <c r="X24" s="469"/>
      <c r="Y24" s="469"/>
      <c r="Z24" s="469"/>
      <c r="AA24" s="469"/>
      <c r="AB24" s="469"/>
      <c r="AC24" s="469"/>
      <c r="AD24" s="469"/>
      <c r="AE24" s="469"/>
      <c r="AF24" s="469"/>
      <c r="AG24" s="474"/>
    </row>
    <row r="25" spans="1:33" ht="16.5" customHeight="1">
      <c r="A25" s="25"/>
      <c r="B25" s="468"/>
      <c r="C25" s="469"/>
      <c r="D25" s="469"/>
      <c r="E25" s="469"/>
      <c r="F25" s="469"/>
      <c r="G25" s="469"/>
      <c r="H25" s="469"/>
      <c r="I25" s="469"/>
      <c r="J25" s="469"/>
      <c r="K25" s="470"/>
      <c r="L25" s="471"/>
      <c r="M25" s="472"/>
      <c r="N25" s="472"/>
      <c r="O25" s="472"/>
      <c r="P25" s="472"/>
      <c r="Q25" s="472"/>
      <c r="R25" s="473"/>
      <c r="S25" s="469"/>
      <c r="T25" s="469"/>
      <c r="U25" s="469"/>
      <c r="V25" s="469"/>
      <c r="W25" s="469"/>
      <c r="X25" s="469"/>
      <c r="Y25" s="469"/>
      <c r="Z25" s="469"/>
      <c r="AA25" s="469"/>
      <c r="AB25" s="469"/>
      <c r="AC25" s="469"/>
      <c r="AD25" s="469"/>
      <c r="AE25" s="469"/>
      <c r="AF25" s="469"/>
      <c r="AG25" s="474"/>
    </row>
    <row r="26" spans="1:33" ht="16.5" customHeight="1">
      <c r="A26" s="25"/>
      <c r="B26" s="468"/>
      <c r="C26" s="469"/>
      <c r="D26" s="469"/>
      <c r="E26" s="469"/>
      <c r="F26" s="469"/>
      <c r="G26" s="469"/>
      <c r="H26" s="469"/>
      <c r="I26" s="469"/>
      <c r="J26" s="469"/>
      <c r="K26" s="470"/>
      <c r="L26" s="471"/>
      <c r="M26" s="472"/>
      <c r="N26" s="472"/>
      <c r="O26" s="472"/>
      <c r="P26" s="472"/>
      <c r="Q26" s="472"/>
      <c r="R26" s="473"/>
      <c r="S26" s="469"/>
      <c r="T26" s="469"/>
      <c r="U26" s="469"/>
      <c r="V26" s="469"/>
      <c r="W26" s="469"/>
      <c r="X26" s="469"/>
      <c r="Y26" s="469"/>
      <c r="Z26" s="469"/>
      <c r="AA26" s="469"/>
      <c r="AB26" s="469"/>
      <c r="AC26" s="469"/>
      <c r="AD26" s="469"/>
      <c r="AE26" s="469"/>
      <c r="AF26" s="469"/>
      <c r="AG26" s="474"/>
    </row>
    <row r="27" spans="1:33" ht="16.5" customHeight="1">
      <c r="A27" s="25"/>
      <c r="B27" s="506"/>
      <c r="C27" s="507"/>
      <c r="D27" s="507"/>
      <c r="E27" s="507"/>
      <c r="F27" s="507"/>
      <c r="G27" s="507"/>
      <c r="H27" s="507"/>
      <c r="I27" s="507"/>
      <c r="J27" s="507"/>
      <c r="K27" s="508"/>
      <c r="L27" s="509"/>
      <c r="M27" s="510"/>
      <c r="N27" s="510"/>
      <c r="O27" s="510"/>
      <c r="P27" s="510"/>
      <c r="Q27" s="510"/>
      <c r="R27" s="511"/>
      <c r="S27" s="469"/>
      <c r="T27" s="469"/>
      <c r="U27" s="469"/>
      <c r="V27" s="469"/>
      <c r="W27" s="469"/>
      <c r="X27" s="469"/>
      <c r="Y27" s="469"/>
      <c r="Z27" s="469"/>
      <c r="AA27" s="469"/>
      <c r="AB27" s="469"/>
      <c r="AC27" s="469"/>
      <c r="AD27" s="469"/>
      <c r="AE27" s="469"/>
      <c r="AF27" s="469"/>
      <c r="AG27" s="474"/>
    </row>
    <row r="28" spans="1:33" ht="16.5" customHeight="1">
      <c r="A28" s="25"/>
      <c r="B28" s="468"/>
      <c r="C28" s="469"/>
      <c r="D28" s="469"/>
      <c r="E28" s="469"/>
      <c r="F28" s="469"/>
      <c r="G28" s="469"/>
      <c r="H28" s="469"/>
      <c r="I28" s="469"/>
      <c r="J28" s="469"/>
      <c r="K28" s="470"/>
      <c r="L28" s="471"/>
      <c r="M28" s="472"/>
      <c r="N28" s="472"/>
      <c r="O28" s="472"/>
      <c r="P28" s="472"/>
      <c r="Q28" s="472"/>
      <c r="R28" s="473"/>
      <c r="S28" s="469"/>
      <c r="T28" s="469"/>
      <c r="U28" s="469"/>
      <c r="V28" s="469"/>
      <c r="W28" s="469"/>
      <c r="X28" s="469"/>
      <c r="Y28" s="469"/>
      <c r="Z28" s="469"/>
      <c r="AA28" s="469"/>
      <c r="AB28" s="469"/>
      <c r="AC28" s="469"/>
      <c r="AD28" s="469"/>
      <c r="AE28" s="469"/>
      <c r="AF28" s="469"/>
      <c r="AG28" s="474"/>
    </row>
    <row r="29" spans="1:33" ht="16.5" customHeight="1">
      <c r="A29" s="25"/>
      <c r="B29" s="468"/>
      <c r="C29" s="469"/>
      <c r="D29" s="469"/>
      <c r="E29" s="469"/>
      <c r="F29" s="469"/>
      <c r="G29" s="469"/>
      <c r="H29" s="469"/>
      <c r="I29" s="469"/>
      <c r="J29" s="469"/>
      <c r="K29" s="470"/>
      <c r="L29" s="471"/>
      <c r="M29" s="472"/>
      <c r="N29" s="472"/>
      <c r="O29" s="472"/>
      <c r="P29" s="472"/>
      <c r="Q29" s="472"/>
      <c r="R29" s="473"/>
      <c r="S29" s="469"/>
      <c r="T29" s="469"/>
      <c r="U29" s="469"/>
      <c r="V29" s="469"/>
      <c r="W29" s="469"/>
      <c r="X29" s="469"/>
      <c r="Y29" s="469"/>
      <c r="Z29" s="469"/>
      <c r="AA29" s="469"/>
      <c r="AB29" s="469"/>
      <c r="AC29" s="469"/>
      <c r="AD29" s="469"/>
      <c r="AE29" s="469"/>
      <c r="AF29" s="469"/>
      <c r="AG29" s="474"/>
    </row>
    <row r="30" spans="1:33" ht="16.5" customHeight="1">
      <c r="A30" s="25"/>
      <c r="B30" s="468"/>
      <c r="C30" s="469"/>
      <c r="D30" s="469"/>
      <c r="E30" s="469"/>
      <c r="F30" s="469"/>
      <c r="G30" s="469"/>
      <c r="H30" s="469"/>
      <c r="I30" s="469"/>
      <c r="J30" s="469"/>
      <c r="K30" s="470"/>
      <c r="L30" s="471"/>
      <c r="M30" s="472"/>
      <c r="N30" s="472"/>
      <c r="O30" s="472"/>
      <c r="P30" s="472"/>
      <c r="Q30" s="472"/>
      <c r="R30" s="473"/>
      <c r="S30" s="469"/>
      <c r="T30" s="469"/>
      <c r="U30" s="469"/>
      <c r="V30" s="469"/>
      <c r="W30" s="469"/>
      <c r="X30" s="469"/>
      <c r="Y30" s="469"/>
      <c r="Z30" s="469"/>
      <c r="AA30" s="469"/>
      <c r="AB30" s="469"/>
      <c r="AC30" s="469"/>
      <c r="AD30" s="469"/>
      <c r="AE30" s="469"/>
      <c r="AF30" s="469"/>
      <c r="AG30" s="474"/>
    </row>
    <row r="31" spans="1:33" ht="16.5" customHeight="1">
      <c r="A31" s="25"/>
      <c r="B31" s="468"/>
      <c r="C31" s="469"/>
      <c r="D31" s="469"/>
      <c r="E31" s="469"/>
      <c r="F31" s="469"/>
      <c r="G31" s="469"/>
      <c r="H31" s="469"/>
      <c r="I31" s="469"/>
      <c r="J31" s="469"/>
      <c r="K31" s="470"/>
      <c r="L31" s="471"/>
      <c r="M31" s="472"/>
      <c r="N31" s="472"/>
      <c r="O31" s="472"/>
      <c r="P31" s="472"/>
      <c r="Q31" s="472"/>
      <c r="R31" s="473"/>
      <c r="S31" s="469"/>
      <c r="T31" s="469"/>
      <c r="U31" s="469"/>
      <c r="V31" s="469"/>
      <c r="W31" s="469"/>
      <c r="X31" s="469"/>
      <c r="Y31" s="469"/>
      <c r="Z31" s="469"/>
      <c r="AA31" s="469"/>
      <c r="AB31" s="469"/>
      <c r="AC31" s="469"/>
      <c r="AD31" s="469"/>
      <c r="AE31" s="469"/>
      <c r="AF31" s="469"/>
      <c r="AG31" s="474"/>
    </row>
    <row r="32" spans="1:33" ht="16.5" customHeight="1">
      <c r="A32" s="25"/>
      <c r="B32" s="468"/>
      <c r="C32" s="469"/>
      <c r="D32" s="469"/>
      <c r="E32" s="469"/>
      <c r="F32" s="469"/>
      <c r="G32" s="469"/>
      <c r="H32" s="469"/>
      <c r="I32" s="469"/>
      <c r="J32" s="469"/>
      <c r="K32" s="470"/>
      <c r="L32" s="471"/>
      <c r="M32" s="472"/>
      <c r="N32" s="472"/>
      <c r="O32" s="472"/>
      <c r="P32" s="472"/>
      <c r="Q32" s="472"/>
      <c r="R32" s="473"/>
      <c r="S32" s="469"/>
      <c r="T32" s="469"/>
      <c r="U32" s="469"/>
      <c r="V32" s="469"/>
      <c r="W32" s="469"/>
      <c r="X32" s="469"/>
      <c r="Y32" s="469"/>
      <c r="Z32" s="469"/>
      <c r="AA32" s="469"/>
      <c r="AB32" s="469"/>
      <c r="AC32" s="469"/>
      <c r="AD32" s="469"/>
      <c r="AE32" s="469"/>
      <c r="AF32" s="469"/>
      <c r="AG32" s="474"/>
    </row>
    <row r="33" spans="1:33" ht="16.5" customHeight="1">
      <c r="A33" s="25"/>
      <c r="B33" s="468"/>
      <c r="C33" s="469"/>
      <c r="D33" s="469"/>
      <c r="E33" s="469"/>
      <c r="F33" s="469"/>
      <c r="G33" s="469"/>
      <c r="H33" s="469"/>
      <c r="I33" s="469"/>
      <c r="J33" s="469"/>
      <c r="K33" s="470"/>
      <c r="L33" s="471"/>
      <c r="M33" s="472"/>
      <c r="N33" s="472"/>
      <c r="O33" s="472"/>
      <c r="P33" s="472"/>
      <c r="Q33" s="472"/>
      <c r="R33" s="473"/>
      <c r="S33" s="469"/>
      <c r="T33" s="469"/>
      <c r="U33" s="469"/>
      <c r="V33" s="469"/>
      <c r="W33" s="469"/>
      <c r="X33" s="469"/>
      <c r="Y33" s="469"/>
      <c r="Z33" s="469"/>
      <c r="AA33" s="469"/>
      <c r="AB33" s="469"/>
      <c r="AC33" s="469"/>
      <c r="AD33" s="469"/>
      <c r="AE33" s="469"/>
      <c r="AF33" s="469"/>
      <c r="AG33" s="474"/>
    </row>
    <row r="34" spans="1:33" ht="16.5" customHeight="1">
      <c r="A34" s="25"/>
      <c r="B34" s="468"/>
      <c r="C34" s="469"/>
      <c r="D34" s="469"/>
      <c r="E34" s="469"/>
      <c r="F34" s="469"/>
      <c r="G34" s="469"/>
      <c r="H34" s="469"/>
      <c r="I34" s="469"/>
      <c r="J34" s="469"/>
      <c r="K34" s="470"/>
      <c r="L34" s="471"/>
      <c r="M34" s="472"/>
      <c r="N34" s="472"/>
      <c r="O34" s="472"/>
      <c r="P34" s="472"/>
      <c r="Q34" s="472"/>
      <c r="R34" s="473"/>
      <c r="S34" s="535"/>
      <c r="T34" s="469"/>
      <c r="U34" s="469"/>
      <c r="V34" s="469"/>
      <c r="W34" s="469"/>
      <c r="X34" s="469"/>
      <c r="Y34" s="469"/>
      <c r="Z34" s="469"/>
      <c r="AA34" s="469"/>
      <c r="AB34" s="469"/>
      <c r="AC34" s="469"/>
      <c r="AD34" s="469"/>
      <c r="AE34" s="469"/>
      <c r="AF34" s="469"/>
      <c r="AG34" s="474"/>
    </row>
    <row r="35" spans="1:33" ht="16.5" customHeight="1" thickBot="1">
      <c r="A35" s="25"/>
      <c r="B35" s="592"/>
      <c r="C35" s="593"/>
      <c r="D35" s="593"/>
      <c r="E35" s="593"/>
      <c r="F35" s="593"/>
      <c r="G35" s="593"/>
      <c r="H35" s="593"/>
      <c r="I35" s="593"/>
      <c r="J35" s="593"/>
      <c r="K35" s="594"/>
      <c r="L35" s="471"/>
      <c r="M35" s="472"/>
      <c r="N35" s="472"/>
      <c r="O35" s="472"/>
      <c r="P35" s="472"/>
      <c r="Q35" s="472"/>
      <c r="R35" s="473"/>
      <c r="S35" s="469"/>
      <c r="T35" s="469"/>
      <c r="U35" s="469"/>
      <c r="V35" s="469"/>
      <c r="W35" s="469"/>
      <c r="X35" s="469"/>
      <c r="Y35" s="469"/>
      <c r="Z35" s="469"/>
      <c r="AA35" s="469"/>
      <c r="AB35" s="469"/>
      <c r="AC35" s="469"/>
      <c r="AD35" s="469"/>
      <c r="AE35" s="469"/>
      <c r="AF35" s="469"/>
      <c r="AG35" s="474"/>
    </row>
    <row r="36" spans="1:33" ht="16.5" customHeight="1" thickBot="1">
      <c r="A36" s="25"/>
      <c r="B36" s="532" t="s">
        <v>4</v>
      </c>
      <c r="C36" s="533"/>
      <c r="D36" s="533"/>
      <c r="E36" s="533"/>
      <c r="F36" s="533"/>
      <c r="G36" s="533"/>
      <c r="H36" s="533"/>
      <c r="I36" s="533"/>
      <c r="J36" s="533"/>
      <c r="K36" s="534"/>
      <c r="L36" s="529">
        <f>SUM(L19:R35)</f>
        <v>0</v>
      </c>
      <c r="M36" s="530"/>
      <c r="N36" s="530"/>
      <c r="O36" s="530"/>
      <c r="P36" s="530"/>
      <c r="Q36" s="530"/>
      <c r="R36" s="531"/>
      <c r="S36" s="527"/>
      <c r="T36" s="527"/>
      <c r="U36" s="527"/>
      <c r="V36" s="527"/>
      <c r="W36" s="527"/>
      <c r="X36" s="527"/>
      <c r="Y36" s="527"/>
      <c r="Z36" s="527"/>
      <c r="AA36" s="527"/>
      <c r="AB36" s="527"/>
      <c r="AC36" s="527"/>
      <c r="AD36" s="527"/>
      <c r="AE36" s="527"/>
      <c r="AF36" s="527"/>
      <c r="AG36" s="528"/>
    </row>
    <row r="37" spans="1:33" ht="16.5" customHeight="1">
      <c r="A37" s="25"/>
      <c r="B37" s="512" t="s">
        <v>166</v>
      </c>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4"/>
    </row>
    <row r="38" spans="1:33" ht="16.5" customHeight="1">
      <c r="A38" s="25"/>
      <c r="B38" s="67" t="s">
        <v>167</v>
      </c>
      <c r="C38" s="68"/>
      <c r="D38" s="68"/>
      <c r="E38" s="68"/>
      <c r="F38" s="68"/>
      <c r="G38" s="68"/>
      <c r="H38" s="68"/>
      <c r="I38" s="68"/>
      <c r="J38" s="69"/>
      <c r="K38" s="70" t="s">
        <v>168</v>
      </c>
      <c r="L38" s="68"/>
      <c r="M38" s="68"/>
      <c r="N38" s="68"/>
      <c r="O38" s="68"/>
      <c r="P38" s="68"/>
      <c r="Q38" s="69"/>
      <c r="R38" s="70" t="s">
        <v>169</v>
      </c>
      <c r="S38" s="69"/>
      <c r="T38" s="70" t="s">
        <v>173</v>
      </c>
      <c r="U38" s="68"/>
      <c r="V38" s="68"/>
      <c r="W38" s="69"/>
      <c r="X38" s="70" t="s">
        <v>174</v>
      </c>
      <c r="Y38" s="68"/>
      <c r="Z38" s="68"/>
      <c r="AA38" s="69"/>
      <c r="AB38" s="70" t="s">
        <v>170</v>
      </c>
      <c r="AC38" s="68"/>
      <c r="AD38" s="68"/>
      <c r="AE38" s="68"/>
      <c r="AF38" s="68"/>
      <c r="AG38" s="71"/>
    </row>
    <row r="39" spans="1:33" ht="16.5" customHeight="1">
      <c r="A39" s="25"/>
      <c r="B39" s="515"/>
      <c r="C39" s="516"/>
      <c r="D39" s="516"/>
      <c r="E39" s="516"/>
      <c r="F39" s="516"/>
      <c r="G39" s="516"/>
      <c r="H39" s="516"/>
      <c r="I39" s="516"/>
      <c r="J39" s="516"/>
      <c r="K39" s="517"/>
      <c r="L39" s="516"/>
      <c r="M39" s="516"/>
      <c r="N39" s="516"/>
      <c r="O39" s="516"/>
      <c r="P39" s="516"/>
      <c r="Q39" s="516"/>
      <c r="R39" s="518"/>
      <c r="S39" s="519"/>
      <c r="T39" s="520"/>
      <c r="U39" s="521"/>
      <c r="V39" s="521"/>
      <c r="W39" s="522"/>
      <c r="X39" s="523">
        <f t="shared" ref="X39:X47" si="0">R39*T39</f>
        <v>0</v>
      </c>
      <c r="Y39" s="523"/>
      <c r="Z39" s="523"/>
      <c r="AA39" s="523"/>
      <c r="AB39" s="524"/>
      <c r="AC39" s="525"/>
      <c r="AD39" s="525"/>
      <c r="AE39" s="525"/>
      <c r="AF39" s="525"/>
      <c r="AG39" s="526"/>
    </row>
    <row r="40" spans="1:33" ht="16.5" customHeight="1">
      <c r="A40" s="25"/>
      <c r="B40" s="489"/>
      <c r="C40" s="490"/>
      <c r="D40" s="490"/>
      <c r="E40" s="490"/>
      <c r="F40" s="490"/>
      <c r="G40" s="490"/>
      <c r="H40" s="490"/>
      <c r="I40" s="490"/>
      <c r="J40" s="490"/>
      <c r="K40" s="491"/>
      <c r="L40" s="490"/>
      <c r="M40" s="490"/>
      <c r="N40" s="490"/>
      <c r="O40" s="490"/>
      <c r="P40" s="490"/>
      <c r="Q40" s="490"/>
      <c r="R40" s="492"/>
      <c r="S40" s="493"/>
      <c r="T40" s="494"/>
      <c r="U40" s="495"/>
      <c r="V40" s="495"/>
      <c r="W40" s="495"/>
      <c r="X40" s="496">
        <f t="shared" si="0"/>
        <v>0</v>
      </c>
      <c r="Y40" s="497"/>
      <c r="Z40" s="497"/>
      <c r="AA40" s="498"/>
      <c r="AB40" s="487"/>
      <c r="AC40" s="487"/>
      <c r="AD40" s="487"/>
      <c r="AE40" s="487"/>
      <c r="AF40" s="487"/>
      <c r="AG40" s="488"/>
    </row>
    <row r="41" spans="1:33" ht="16.5" customHeight="1">
      <c r="A41" s="25"/>
      <c r="B41" s="489"/>
      <c r="C41" s="490"/>
      <c r="D41" s="490"/>
      <c r="E41" s="490"/>
      <c r="F41" s="490"/>
      <c r="G41" s="490"/>
      <c r="H41" s="490"/>
      <c r="I41" s="490"/>
      <c r="J41" s="490"/>
      <c r="K41" s="491"/>
      <c r="L41" s="490"/>
      <c r="M41" s="490"/>
      <c r="N41" s="490"/>
      <c r="O41" s="490"/>
      <c r="P41" s="490"/>
      <c r="Q41" s="490"/>
      <c r="R41" s="492"/>
      <c r="S41" s="493"/>
      <c r="T41" s="494"/>
      <c r="U41" s="495"/>
      <c r="V41" s="495"/>
      <c r="W41" s="495"/>
      <c r="X41" s="496">
        <f t="shared" si="0"/>
        <v>0</v>
      </c>
      <c r="Y41" s="497"/>
      <c r="Z41" s="497"/>
      <c r="AA41" s="498"/>
      <c r="AB41" s="487"/>
      <c r="AC41" s="487"/>
      <c r="AD41" s="487"/>
      <c r="AE41" s="487"/>
      <c r="AF41" s="487"/>
      <c r="AG41" s="488"/>
    </row>
    <row r="42" spans="1:33" ht="16.5" customHeight="1">
      <c r="A42" s="25"/>
      <c r="B42" s="489"/>
      <c r="C42" s="490"/>
      <c r="D42" s="490"/>
      <c r="E42" s="490"/>
      <c r="F42" s="490"/>
      <c r="G42" s="490"/>
      <c r="H42" s="490"/>
      <c r="I42" s="490"/>
      <c r="J42" s="490"/>
      <c r="K42" s="491"/>
      <c r="L42" s="490"/>
      <c r="M42" s="490"/>
      <c r="N42" s="490"/>
      <c r="O42" s="490"/>
      <c r="P42" s="490"/>
      <c r="Q42" s="490"/>
      <c r="R42" s="492"/>
      <c r="S42" s="493"/>
      <c r="T42" s="494"/>
      <c r="U42" s="495"/>
      <c r="V42" s="495"/>
      <c r="W42" s="495"/>
      <c r="X42" s="496">
        <f t="shared" si="0"/>
        <v>0</v>
      </c>
      <c r="Y42" s="497"/>
      <c r="Z42" s="497"/>
      <c r="AA42" s="498"/>
      <c r="AB42" s="487"/>
      <c r="AC42" s="487"/>
      <c r="AD42" s="487"/>
      <c r="AE42" s="487"/>
      <c r="AF42" s="487"/>
      <c r="AG42" s="488"/>
    </row>
    <row r="43" spans="1:33" ht="16.5" customHeight="1">
      <c r="A43" s="25"/>
      <c r="B43" s="489"/>
      <c r="C43" s="490"/>
      <c r="D43" s="490"/>
      <c r="E43" s="490"/>
      <c r="F43" s="490"/>
      <c r="G43" s="490"/>
      <c r="H43" s="490"/>
      <c r="I43" s="490"/>
      <c r="J43" s="490"/>
      <c r="K43" s="491"/>
      <c r="L43" s="490"/>
      <c r="M43" s="490"/>
      <c r="N43" s="490"/>
      <c r="O43" s="490"/>
      <c r="P43" s="490"/>
      <c r="Q43" s="490"/>
      <c r="R43" s="492"/>
      <c r="S43" s="493"/>
      <c r="T43" s="494"/>
      <c r="U43" s="495"/>
      <c r="V43" s="495"/>
      <c r="W43" s="495"/>
      <c r="X43" s="496">
        <f t="shared" si="0"/>
        <v>0</v>
      </c>
      <c r="Y43" s="497"/>
      <c r="Z43" s="497"/>
      <c r="AA43" s="498"/>
      <c r="AB43" s="487"/>
      <c r="AC43" s="487"/>
      <c r="AD43" s="487"/>
      <c r="AE43" s="487"/>
      <c r="AF43" s="487"/>
      <c r="AG43" s="488"/>
    </row>
    <row r="44" spans="1:33" ht="16.5" customHeight="1">
      <c r="A44" s="25"/>
      <c r="B44" s="489"/>
      <c r="C44" s="490"/>
      <c r="D44" s="490"/>
      <c r="E44" s="490"/>
      <c r="F44" s="490"/>
      <c r="G44" s="490"/>
      <c r="H44" s="490"/>
      <c r="I44" s="490"/>
      <c r="J44" s="490"/>
      <c r="K44" s="491"/>
      <c r="L44" s="490"/>
      <c r="M44" s="490"/>
      <c r="N44" s="490"/>
      <c r="O44" s="490"/>
      <c r="P44" s="490"/>
      <c r="Q44" s="490"/>
      <c r="R44" s="492"/>
      <c r="S44" s="493"/>
      <c r="T44" s="494"/>
      <c r="U44" s="495"/>
      <c r="V44" s="495"/>
      <c r="W44" s="495"/>
      <c r="X44" s="496">
        <f t="shared" si="0"/>
        <v>0</v>
      </c>
      <c r="Y44" s="497"/>
      <c r="Z44" s="497"/>
      <c r="AA44" s="498"/>
      <c r="AB44" s="487"/>
      <c r="AC44" s="487"/>
      <c r="AD44" s="487"/>
      <c r="AE44" s="487"/>
      <c r="AF44" s="487"/>
      <c r="AG44" s="488"/>
    </row>
    <row r="45" spans="1:33" ht="16.5" customHeight="1">
      <c r="A45" s="25"/>
      <c r="B45" s="489"/>
      <c r="C45" s="490"/>
      <c r="D45" s="490"/>
      <c r="E45" s="490"/>
      <c r="F45" s="490"/>
      <c r="G45" s="490"/>
      <c r="H45" s="490"/>
      <c r="I45" s="490"/>
      <c r="J45" s="490"/>
      <c r="K45" s="491"/>
      <c r="L45" s="490"/>
      <c r="M45" s="490"/>
      <c r="N45" s="490"/>
      <c r="O45" s="490"/>
      <c r="P45" s="490"/>
      <c r="Q45" s="490"/>
      <c r="R45" s="492"/>
      <c r="S45" s="493"/>
      <c r="T45" s="494"/>
      <c r="U45" s="495"/>
      <c r="V45" s="495"/>
      <c r="W45" s="495"/>
      <c r="X45" s="496">
        <f t="shared" si="0"/>
        <v>0</v>
      </c>
      <c r="Y45" s="497"/>
      <c r="Z45" s="497"/>
      <c r="AA45" s="498"/>
      <c r="AB45" s="487"/>
      <c r="AC45" s="487"/>
      <c r="AD45" s="487"/>
      <c r="AE45" s="487"/>
      <c r="AF45" s="487"/>
      <c r="AG45" s="488"/>
    </row>
    <row r="46" spans="1:33" ht="16.5" customHeight="1">
      <c r="A46" s="25"/>
      <c r="B46" s="489"/>
      <c r="C46" s="490"/>
      <c r="D46" s="490"/>
      <c r="E46" s="490"/>
      <c r="F46" s="490"/>
      <c r="G46" s="490"/>
      <c r="H46" s="490"/>
      <c r="I46" s="490"/>
      <c r="J46" s="499"/>
      <c r="K46" s="491"/>
      <c r="L46" s="490"/>
      <c r="M46" s="490"/>
      <c r="N46" s="490"/>
      <c r="O46" s="490"/>
      <c r="P46" s="490"/>
      <c r="Q46" s="499"/>
      <c r="R46" s="492"/>
      <c r="S46" s="493"/>
      <c r="T46" s="500"/>
      <c r="U46" s="501"/>
      <c r="V46" s="501"/>
      <c r="W46" s="502"/>
      <c r="X46" s="120"/>
      <c r="Y46" s="121"/>
      <c r="Z46" s="121"/>
      <c r="AA46" s="122"/>
      <c r="AB46" s="503"/>
      <c r="AC46" s="504"/>
      <c r="AD46" s="504"/>
      <c r="AE46" s="504"/>
      <c r="AF46" s="504"/>
      <c r="AG46" s="505"/>
    </row>
    <row r="47" spans="1:33" ht="16.5" customHeight="1" thickBot="1">
      <c r="A47" s="25"/>
      <c r="B47" s="478"/>
      <c r="C47" s="479"/>
      <c r="D47" s="479"/>
      <c r="E47" s="479"/>
      <c r="F47" s="479"/>
      <c r="G47" s="479"/>
      <c r="H47" s="479"/>
      <c r="I47" s="479"/>
      <c r="J47" s="479"/>
      <c r="K47" s="480"/>
      <c r="L47" s="479"/>
      <c r="M47" s="479"/>
      <c r="N47" s="479"/>
      <c r="O47" s="479"/>
      <c r="P47" s="479"/>
      <c r="Q47" s="479"/>
      <c r="R47" s="481"/>
      <c r="S47" s="482"/>
      <c r="T47" s="483"/>
      <c r="U47" s="484"/>
      <c r="V47" s="484"/>
      <c r="W47" s="485"/>
      <c r="X47" s="486">
        <f t="shared" si="0"/>
        <v>0</v>
      </c>
      <c r="Y47" s="486"/>
      <c r="Z47" s="486"/>
      <c r="AA47" s="486"/>
      <c r="AB47" s="475"/>
      <c r="AC47" s="476"/>
      <c r="AD47" s="476"/>
      <c r="AE47" s="476"/>
      <c r="AF47" s="476"/>
      <c r="AG47" s="477"/>
    </row>
    <row r="48" spans="1:33" ht="16.5" customHeight="1">
      <c r="A48" s="25"/>
      <c r="B48" s="33" t="s">
        <v>60</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26"/>
    </row>
    <row r="49" spans="1:33" ht="16.5" customHeight="1" thickBot="1">
      <c r="A49" s="28"/>
      <c r="B49" s="29" t="s">
        <v>61</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1"/>
    </row>
  </sheetData>
  <sheetProtection formatCells="0" formatColumns="0" formatRows="0" insertColumns="0" insertRows="0"/>
  <mergeCells count="138">
    <mergeCell ref="B28:K28"/>
    <mergeCell ref="B35:K35"/>
    <mergeCell ref="B29:K29"/>
    <mergeCell ref="B30:K30"/>
    <mergeCell ref="B31:K31"/>
    <mergeCell ref="L35:R35"/>
    <mergeCell ref="S35:AG35"/>
    <mergeCell ref="AB40:AG40"/>
    <mergeCell ref="B41:J41"/>
    <mergeCell ref="K41:Q41"/>
    <mergeCell ref="R41:S41"/>
    <mergeCell ref="T41:W41"/>
    <mergeCell ref="X41:AA41"/>
    <mergeCell ref="AB41:AG41"/>
    <mergeCell ref="B40:J40"/>
    <mergeCell ref="K40:Q40"/>
    <mergeCell ref="R40:S40"/>
    <mergeCell ref="L28:R28"/>
    <mergeCell ref="L29:R29"/>
    <mergeCell ref="M16:S16"/>
    <mergeCell ref="T16:Z16"/>
    <mergeCell ref="B18:K18"/>
    <mergeCell ref="B17:AG17"/>
    <mergeCell ref="S18:AG18"/>
    <mergeCell ref="L18:R18"/>
    <mergeCell ref="B32:K32"/>
    <mergeCell ref="B33:K33"/>
    <mergeCell ref="B19:K19"/>
    <mergeCell ref="B20:K20"/>
    <mergeCell ref="B21:K21"/>
    <mergeCell ref="S19:AG19"/>
    <mergeCell ref="S31:AG31"/>
    <mergeCell ref="S20:AG20"/>
    <mergeCell ref="S21:AG21"/>
    <mergeCell ref="L19:R19"/>
    <mergeCell ref="S28:AG28"/>
    <mergeCell ref="S29:AG29"/>
    <mergeCell ref="S30:AG30"/>
    <mergeCell ref="S32:AG32"/>
    <mergeCell ref="S33:AG33"/>
    <mergeCell ref="L20:R20"/>
    <mergeCell ref="L21:R21"/>
    <mergeCell ref="L26:R26"/>
    <mergeCell ref="W3:AA3"/>
    <mergeCell ref="AB3:AG3"/>
    <mergeCell ref="F9:L11"/>
    <mergeCell ref="M9:S11"/>
    <mergeCell ref="T9:Z11"/>
    <mergeCell ref="AA9:AG11"/>
    <mergeCell ref="B5:AF5"/>
    <mergeCell ref="B7:E7"/>
    <mergeCell ref="B8:E8"/>
    <mergeCell ref="F7:L7"/>
    <mergeCell ref="F8:L8"/>
    <mergeCell ref="B9:E16"/>
    <mergeCell ref="AA16:AG16"/>
    <mergeCell ref="AA13:AG13"/>
    <mergeCell ref="AA14:AG14"/>
    <mergeCell ref="AA12:AG12"/>
    <mergeCell ref="T13:Z15"/>
    <mergeCell ref="AA15:AG15"/>
    <mergeCell ref="F12:L12"/>
    <mergeCell ref="M12:S12"/>
    <mergeCell ref="T12:Z12"/>
    <mergeCell ref="F13:L15"/>
    <mergeCell ref="M13:S15"/>
    <mergeCell ref="F16:L16"/>
    <mergeCell ref="B27:K27"/>
    <mergeCell ref="L27:R27"/>
    <mergeCell ref="S27:AG27"/>
    <mergeCell ref="B26:K26"/>
    <mergeCell ref="S26:AG26"/>
    <mergeCell ref="B34:K34"/>
    <mergeCell ref="L34:R34"/>
    <mergeCell ref="T40:W40"/>
    <mergeCell ref="X40:AA40"/>
    <mergeCell ref="L30:R30"/>
    <mergeCell ref="L31:R31"/>
    <mergeCell ref="L32:R32"/>
    <mergeCell ref="L33:R33"/>
    <mergeCell ref="B37:AG37"/>
    <mergeCell ref="B39:J39"/>
    <mergeCell ref="K39:Q39"/>
    <mergeCell ref="R39:S39"/>
    <mergeCell ref="T39:W39"/>
    <mergeCell ref="X39:AA39"/>
    <mergeCell ref="AB39:AG39"/>
    <mergeCell ref="S36:AG36"/>
    <mergeCell ref="L36:R36"/>
    <mergeCell ref="B36:K36"/>
    <mergeCell ref="S34:AG34"/>
    <mergeCell ref="AB42:AG42"/>
    <mergeCell ref="B43:J43"/>
    <mergeCell ref="K43:Q43"/>
    <mergeCell ref="R43:S43"/>
    <mergeCell ref="T43:W43"/>
    <mergeCell ref="X43:AA43"/>
    <mergeCell ref="AB43:AG43"/>
    <mergeCell ref="B42:J42"/>
    <mergeCell ref="K42:Q42"/>
    <mergeCell ref="R42:S42"/>
    <mergeCell ref="T42:W42"/>
    <mergeCell ref="X42:AA42"/>
    <mergeCell ref="AB47:AG47"/>
    <mergeCell ref="B47:J47"/>
    <mergeCell ref="K47:Q47"/>
    <mergeCell ref="R47:S47"/>
    <mergeCell ref="T47:W47"/>
    <mergeCell ref="X47:AA47"/>
    <mergeCell ref="AB44:AG44"/>
    <mergeCell ref="B45:J45"/>
    <mergeCell ref="K45:Q45"/>
    <mergeCell ref="R45:S45"/>
    <mergeCell ref="T45:W45"/>
    <mergeCell ref="X45:AA45"/>
    <mergeCell ref="AB45:AG45"/>
    <mergeCell ref="B44:J44"/>
    <mergeCell ref="K44:Q44"/>
    <mergeCell ref="R44:S44"/>
    <mergeCell ref="T44:W44"/>
    <mergeCell ref="X44:AA44"/>
    <mergeCell ref="R46:S46"/>
    <mergeCell ref="B46:J46"/>
    <mergeCell ref="K46:Q46"/>
    <mergeCell ref="T46:W46"/>
    <mergeCell ref="AB46:AG46"/>
    <mergeCell ref="B25:K25"/>
    <mergeCell ref="L25:R25"/>
    <mergeCell ref="S25:AG25"/>
    <mergeCell ref="B22:K22"/>
    <mergeCell ref="L22:R22"/>
    <mergeCell ref="S22:AG22"/>
    <mergeCell ref="B23:K23"/>
    <mergeCell ref="L23:R23"/>
    <mergeCell ref="S23:AG23"/>
    <mergeCell ref="B24:K24"/>
    <mergeCell ref="L24:R24"/>
    <mergeCell ref="S24:AG24"/>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0"/>
  <sheetViews>
    <sheetView zoomScaleNormal="100" workbookViewId="0">
      <selection activeCell="C4" sqref="C4"/>
    </sheetView>
  </sheetViews>
  <sheetFormatPr defaultRowHeight="18.75"/>
  <cols>
    <col min="2" max="2" width="21.25" bestFit="1" customWidth="1"/>
    <col min="3" max="3" width="20.625" customWidth="1"/>
    <col min="4" max="4" width="41.75" bestFit="1" customWidth="1"/>
    <col min="5" max="7" width="20.625" customWidth="1"/>
  </cols>
  <sheetData>
    <row r="2" spans="2:4">
      <c r="B2" s="14" t="s">
        <v>24</v>
      </c>
      <c r="C2" t="s">
        <v>47</v>
      </c>
      <c r="D2" t="s">
        <v>108</v>
      </c>
    </row>
    <row r="3" spans="2:4">
      <c r="B3" s="14" t="s">
        <v>25</v>
      </c>
      <c r="C3" t="s">
        <v>48</v>
      </c>
      <c r="D3" t="s">
        <v>109</v>
      </c>
    </row>
    <row r="4" spans="2:4">
      <c r="B4" s="14" t="s">
        <v>26</v>
      </c>
      <c r="D4" t="s">
        <v>154</v>
      </c>
    </row>
    <row r="5" spans="2:4">
      <c r="B5" s="14" t="s">
        <v>27</v>
      </c>
      <c r="D5" t="s">
        <v>155</v>
      </c>
    </row>
    <row r="6" spans="2:4">
      <c r="B6" s="14" t="s">
        <v>28</v>
      </c>
      <c r="D6" t="s">
        <v>156</v>
      </c>
    </row>
    <row r="7" spans="2:4">
      <c r="B7" s="14" t="s">
        <v>29</v>
      </c>
      <c r="D7" t="s">
        <v>16</v>
      </c>
    </row>
    <row r="19" spans="2:2">
      <c r="B19" s="12"/>
    </row>
    <row r="20" spans="2:2">
      <c r="B20" s="12"/>
    </row>
  </sheetData>
  <sheetProtection password="FF6C" sheet="1" objects="1" scenarios="1"/>
  <phoneticPr fontId="1"/>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
  <sheetViews>
    <sheetView zoomScale="160" zoomScaleNormal="160" workbookViewId="0">
      <selection activeCell="E12" sqref="E12"/>
    </sheetView>
  </sheetViews>
  <sheetFormatPr defaultColWidth="4.875" defaultRowHeight="10.5"/>
  <cols>
    <col min="1" max="1" width="5.25" style="78" bestFit="1" customWidth="1"/>
    <col min="2" max="2" width="3" style="78" bestFit="1" customWidth="1"/>
    <col min="3" max="4" width="6" style="78" bestFit="1" customWidth="1"/>
    <col min="5" max="5" width="7.5" style="78" bestFit="1" customWidth="1"/>
    <col min="6" max="9" width="6" style="78" bestFit="1" customWidth="1"/>
    <col min="10" max="11" width="4.5" style="78" bestFit="1" customWidth="1"/>
    <col min="12" max="12" width="9" style="78" bestFit="1" customWidth="1"/>
    <col min="13" max="13" width="7.5" style="78" bestFit="1" customWidth="1"/>
    <col min="14" max="14" width="6.75" style="78" bestFit="1" customWidth="1"/>
    <col min="15" max="17" width="7.5" style="78" bestFit="1" customWidth="1"/>
    <col min="18" max="18" width="9" style="78" bestFit="1" customWidth="1"/>
    <col min="19" max="19" width="9.75" style="78" bestFit="1" customWidth="1"/>
    <col min="20" max="22" width="12.25" style="78" bestFit="1" customWidth="1"/>
    <col min="23" max="23" width="10.5" style="78" bestFit="1" customWidth="1"/>
    <col min="24" max="24" width="6" style="78" customWidth="1"/>
    <col min="25" max="25" width="14.75" style="78" bestFit="1" customWidth="1"/>
    <col min="26" max="26" width="6" style="78" bestFit="1" customWidth="1"/>
    <col min="27" max="16384" width="4.875" style="78"/>
  </cols>
  <sheetData>
    <row r="1" spans="1:27" s="88" customFormat="1">
      <c r="A1" s="88">
        <v>1</v>
      </c>
      <c r="B1" s="88">
        <v>2</v>
      </c>
      <c r="C1" s="88">
        <v>3</v>
      </c>
      <c r="D1" s="88">
        <v>4</v>
      </c>
      <c r="E1" s="88">
        <v>5</v>
      </c>
      <c r="F1" s="88">
        <v>6</v>
      </c>
      <c r="G1" s="88">
        <v>7</v>
      </c>
      <c r="H1" s="88">
        <v>8</v>
      </c>
      <c r="I1" s="88">
        <v>9</v>
      </c>
      <c r="J1" s="88">
        <v>10</v>
      </c>
      <c r="K1" s="88">
        <v>11</v>
      </c>
      <c r="L1" s="88">
        <v>12</v>
      </c>
      <c r="M1" s="88">
        <v>13</v>
      </c>
      <c r="N1" s="88">
        <v>14</v>
      </c>
      <c r="O1" s="88">
        <v>15</v>
      </c>
      <c r="P1" s="88">
        <v>16</v>
      </c>
      <c r="Q1" s="88">
        <v>17</v>
      </c>
      <c r="R1" s="88">
        <v>18</v>
      </c>
      <c r="S1" s="88">
        <v>19</v>
      </c>
      <c r="T1" s="88">
        <v>20</v>
      </c>
      <c r="U1" s="88">
        <v>21</v>
      </c>
      <c r="V1" s="88">
        <v>22</v>
      </c>
      <c r="W1" s="88">
        <v>23</v>
      </c>
      <c r="X1" s="88">
        <v>24</v>
      </c>
      <c r="Y1" s="88">
        <v>25</v>
      </c>
      <c r="Z1" s="88">
        <v>26</v>
      </c>
      <c r="AA1" s="88">
        <v>27</v>
      </c>
    </row>
    <row r="2" spans="1:27" s="79" customFormat="1" ht="21" customHeight="1">
      <c r="A2" s="81" t="s">
        <v>187</v>
      </c>
      <c r="B2" s="81" t="s">
        <v>178</v>
      </c>
      <c r="C2" s="82" t="s">
        <v>179</v>
      </c>
      <c r="D2" s="81" t="s">
        <v>72</v>
      </c>
      <c r="E2" s="81" t="s">
        <v>181</v>
      </c>
      <c r="F2" s="81" t="s">
        <v>32</v>
      </c>
      <c r="G2" s="81" t="s">
        <v>180</v>
      </c>
      <c r="H2" s="81" t="s">
        <v>78</v>
      </c>
      <c r="I2" s="81" t="s">
        <v>182</v>
      </c>
      <c r="J2" s="81" t="s">
        <v>83</v>
      </c>
      <c r="K2" s="81" t="s">
        <v>76</v>
      </c>
      <c r="L2" s="81" t="s">
        <v>77</v>
      </c>
      <c r="M2" s="81" t="s">
        <v>78</v>
      </c>
      <c r="N2" s="81" t="s">
        <v>79</v>
      </c>
      <c r="O2" s="81" t="s">
        <v>81</v>
      </c>
      <c r="P2" s="81" t="s">
        <v>88</v>
      </c>
      <c r="Q2" s="81" t="s">
        <v>91</v>
      </c>
      <c r="R2" s="81" t="s">
        <v>93</v>
      </c>
      <c r="S2" s="81" t="s">
        <v>94</v>
      </c>
      <c r="T2" s="81" t="s">
        <v>186</v>
      </c>
      <c r="U2" s="81" t="s">
        <v>183</v>
      </c>
      <c r="V2" s="81" t="s">
        <v>184</v>
      </c>
      <c r="W2" s="81" t="s">
        <v>185</v>
      </c>
      <c r="X2" s="81"/>
      <c r="Y2" s="81" t="s">
        <v>117</v>
      </c>
      <c r="Z2" s="82" t="s">
        <v>72</v>
      </c>
      <c r="AA2" s="82" t="s">
        <v>260</v>
      </c>
    </row>
    <row r="3" spans="1:27" s="80" customFormat="1">
      <c r="A3" s="83" t="str">
        <f>'[2]応募_提出書類一覧 '!D24</f>
        <v>tv1.06</v>
      </c>
      <c r="B3" s="83">
        <f>様式第１交付申請書!V1</f>
        <v>0</v>
      </c>
      <c r="C3" s="84">
        <f>別紙１実施計画書_総括!D16</f>
        <v>0</v>
      </c>
      <c r="D3" s="85">
        <f>別紙１実施計画書_基礎諸元!K6</f>
        <v>0</v>
      </c>
      <c r="E3" s="85">
        <f>別紙１実施計画書_基礎諸元!K7</f>
        <v>0</v>
      </c>
      <c r="F3" s="85">
        <f>別紙１実施計画書_基礎諸元!K8</f>
        <v>0</v>
      </c>
      <c r="G3" s="85">
        <f>別紙１実施計画書_基礎諸元!K10</f>
        <v>0</v>
      </c>
      <c r="H3" s="85">
        <f>別紙１実施計画書_基礎諸元!K12</f>
        <v>0</v>
      </c>
      <c r="I3" s="85">
        <f>別紙１実施計画書_基礎諸元!K16</f>
        <v>0</v>
      </c>
      <c r="J3" s="85">
        <f>別紙１実施計画書_基礎諸元!K17</f>
        <v>0</v>
      </c>
      <c r="K3" s="85">
        <f>別紙１実施計画書_基礎諸元!K18</f>
        <v>0</v>
      </c>
      <c r="L3" s="86">
        <f>別紙１実施計画書_基礎諸元!K19</f>
        <v>0</v>
      </c>
      <c r="M3" s="85">
        <f>別紙１実施計画書_基礎諸元!K20</f>
        <v>0</v>
      </c>
      <c r="N3" s="85">
        <f>別紙１実施計画書_基礎諸元!K21</f>
        <v>0</v>
      </c>
      <c r="O3" s="85">
        <f>別紙１実施計画書_基礎諸元!K23</f>
        <v>0</v>
      </c>
      <c r="P3" s="85">
        <f>別紙１実施計画書_基礎諸元!K54</f>
        <v>0</v>
      </c>
      <c r="Q3" s="85">
        <f>別紙１実施計画書_基礎諸元!K55</f>
        <v>0</v>
      </c>
      <c r="R3" s="85">
        <f>別紙１実施計画書_基礎諸元!K56</f>
        <v>0</v>
      </c>
      <c r="S3" s="85">
        <f>別紙１実施計画書_基礎諸元!K57</f>
        <v>0</v>
      </c>
      <c r="T3" s="87">
        <f>別紙２経費内訳!T12</f>
        <v>0</v>
      </c>
      <c r="U3" s="87">
        <f>別紙２経費内訳!T16</f>
        <v>0</v>
      </c>
      <c r="V3" s="87">
        <f>別紙２経費内訳!T16</f>
        <v>0</v>
      </c>
      <c r="W3" s="87">
        <f>別紙２経費内訳!AA16</f>
        <v>0</v>
      </c>
      <c r="X3" s="83"/>
      <c r="Y3" s="83">
        <f>別紙１実施計画書_総括!D25</f>
        <v>0</v>
      </c>
      <c r="Z3" s="84">
        <f>別紙１実施計画書_総括!D12</f>
        <v>0</v>
      </c>
      <c r="AA3" s="84">
        <f>別紙１実施計画書_総括!D17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交付_提出書類一覧 </vt:lpstr>
      <vt:lpstr>様式第１交付申請書</vt:lpstr>
      <vt:lpstr>別紙１実施計画書_総括</vt:lpstr>
      <vt:lpstr>別紙１実施計画書_基礎諸元</vt:lpstr>
      <vt:lpstr>別紙１別表１ポイント発行計画</vt:lpstr>
      <vt:lpstr>別紙１別表２環境保全効果</vt:lpstr>
      <vt:lpstr>別紙２経費内訳</vt:lpstr>
      <vt:lpstr>補助シート1</vt:lpstr>
      <vt:lpstr>管理シート</vt:lpstr>
      <vt:lpstr>'交付_提出書類一覧 '!Print_Area</vt:lpstr>
      <vt:lpstr>別紙１実施計画書_基礎諸元!Print_Area</vt:lpstr>
      <vt:lpstr>別紙１実施計画書_総括!Print_Area</vt:lpstr>
      <vt:lpstr>別紙１別表１ポイント発行計画!Print_Area</vt:lpstr>
      <vt:lpstr>別紙１別表２環境保全効果!Print_Area</vt:lpstr>
      <vt:lpstr>別紙２経費内訳!Print_Area</vt:lpstr>
      <vt:lpstr>様式第１交付申請書!Print_Area</vt:lpstr>
      <vt:lpstr>衣食住</vt:lpstr>
      <vt:lpstr>環境保全効果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2022-03-30T05:21:20Z</dcterms:created>
  <dcterms:modified xsi:type="dcterms:W3CDTF">2023-01-06T02:10:34Z</dcterms:modified>
</cp:coreProperties>
</file>