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0" windowWidth="19425" windowHeight="12360" tabRatio="857" activeTab="0"/>
  </bookViews>
  <sheets>
    <sheet name="【様式1】応募申請書" sheetId="1" r:id="rId1"/>
    <sheet name="【様式２-2-2】自転車通勤業務利用" sheetId="2" r:id="rId2"/>
    <sheet name="【様式３-２-２】経費内訳" sheetId="3" r:id="rId3"/>
    <sheet name="協会使用シート" sheetId="4" state="hidden" r:id="rId4"/>
    <sheet name="換算係数" sheetId="5" state="hidden" r:id="rId5"/>
  </sheets>
  <externalReferences>
    <externalReference r:id="rId8"/>
  </externalReferences>
  <definedNames>
    <definedName name="_xlfn.IFERROR" hidden="1">#NAME?</definedName>
    <definedName name="_xlnm.Print_Area" localSheetId="0">'【様式1】応募申請書'!$A$1:$AA$43</definedName>
    <definedName name="_xlnm.Print_Area" localSheetId="1">'【様式２-2-2】自転車通勤業務利用'!$A$1:$F$88</definedName>
    <definedName name="_xlnm.Print_Area" localSheetId="2">'【様式３-２-２】経費内訳'!$A$5:$AG$52</definedName>
    <definedName name="_xlnm.Print_Titles" localSheetId="1">'【様式２-2-2】自転車通勤業務利用'!$1:$4</definedName>
    <definedName name="エネルギー種類" localSheetId="2">'[1]換算係数'!$B$3:$B$32</definedName>
    <definedName name="エネルギー種類">'換算係数'!$B$3:$B$32</definedName>
    <definedName name="換算係数" localSheetId="2">'[1]換算係数'!$B$3:$E$32</definedName>
    <definedName name="換算係数">'換算係数'!$B$3:$E$32</definedName>
  </definedNames>
  <calcPr fullCalcOnLoad="1"/>
</workbook>
</file>

<file path=xl/sharedStrings.xml><?xml version="1.0" encoding="utf-8"?>
<sst xmlns="http://schemas.openxmlformats.org/spreadsheetml/2006/main" count="388" uniqueCount="250">
  <si>
    <t>(1)総事業費</t>
  </si>
  <si>
    <t>所要経費</t>
  </si>
  <si>
    <t>(5)基準額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</si>
  <si>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</si>
  <si>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</si>
  <si>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</si>
  <si>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</si>
  <si>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</si>
  <si>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</si>
  <si>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</si>
  <si>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</si>
  <si>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</si>
  <si>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</si>
  <si>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</si>
  <si>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</si>
  <si>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</si>
  <si>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</si>
  <si>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</si>
  <si>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</si>
  <si>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</si>
  <si>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</si>
  <si>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</si>
  <si>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</si>
  <si>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</si>
  <si>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</si>
  <si>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</si>
  <si>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</si>
  <si>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</si>
  <si>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</si>
  <si>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</si>
  <si>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</si>
  <si>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</si>
  <si>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</si>
  <si>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</si>
  <si>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</si>
  <si>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</si>
  <si>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</si>
  <si>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</si>
  <si>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</si>
  <si>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</si>
  <si>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</si>
  <si>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</si>
  <si>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</si>
  <si>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</si>
  <si>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</si>
  <si>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</si>
  <si>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</si>
  <si>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</si>
  <si>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</si>
  <si>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</si>
  <si>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</si>
  <si>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</si>
  <si>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</si>
  <si>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</si>
  <si>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</si>
  <si>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</si>
  <si>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</si>
  <si>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</si>
  <si>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</si>
  <si>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</si>
  <si>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</si>
  <si>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</si>
  <si>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</si>
  <si>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</si>
  <si>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</si>
  <si>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</si>
  <si>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</si>
  <si>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</si>
  <si>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</si>
  <si>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</si>
  <si>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</si>
  <si>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</si>
  <si>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</si>
  <si>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</si>
  <si>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</si>
  <si>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</si>
  <si>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</si>
  <si>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</si>
  <si>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</si>
  <si>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</si>
  <si>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</si>
  <si>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</si>
  <si>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</si>
  <si>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</si>
  <si>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(2)寄付金その他
　 の収入</t>
  </si>
  <si>
    <t>(3)差引額
(1)-(2)</t>
  </si>
  <si>
    <t>(4)補助対象経費
   支出予定額</t>
  </si>
  <si>
    <t>(6)選定額
(4)と(5)を比較し
て少ない方の額</t>
  </si>
  <si>
    <t>(7)補助基本額
(3)と(6)を比較し
て少ない方の額</t>
  </si>
  <si>
    <t>【実施体制】</t>
  </si>
  <si>
    <t>【資金計画】</t>
  </si>
  <si>
    <t>【他の補助金との関係】</t>
  </si>
  <si>
    <t>【設備の保守計画】</t>
  </si>
  <si>
    <t>補助金額（H28のみ）</t>
  </si>
  <si>
    <t>実施体制・資金計画・保守計画</t>
  </si>
  <si>
    <t>氏名</t>
  </si>
  <si>
    <t>電話番号</t>
  </si>
  <si>
    <t>FAX番号</t>
  </si>
  <si>
    <t>E-mailｱﾄﾞﾚｽ</t>
  </si>
  <si>
    <t>所在地</t>
  </si>
  <si>
    <t>事業実施の
代表者</t>
  </si>
  <si>
    <t>共同事業者</t>
  </si>
  <si>
    <t>郵便番号</t>
  </si>
  <si>
    <t>他の補助金との関係</t>
  </si>
  <si>
    <t>補助率</t>
  </si>
  <si>
    <t>①</t>
  </si>
  <si>
    <t>②</t>
  </si>
  <si>
    <t>③</t>
  </si>
  <si>
    <t>役職</t>
  </si>
  <si>
    <t>役職</t>
  </si>
  <si>
    <t>都道府県名</t>
  </si>
  <si>
    <t>区又は市区町村名</t>
  </si>
  <si>
    <t>町域・番地等</t>
  </si>
  <si>
    <t>公共交通機関の低炭素化と利用促進に向けた設備整備事業に要する経費内訳</t>
  </si>
  <si>
    <t>E-mailｱﾄﾞﾚｽ</t>
  </si>
  <si>
    <t>所属部署</t>
  </si>
  <si>
    <t>　団体名</t>
  </si>
  <si>
    <t>所属部署・役職名</t>
  </si>
  <si>
    <t>事業実施責任者</t>
  </si>
  <si>
    <t>実施スケジュール</t>
  </si>
  <si>
    <t>事業実施の前提事項</t>
  </si>
  <si>
    <t>資金計画</t>
  </si>
  <si>
    <t>経理責任者</t>
  </si>
  <si>
    <t>住所</t>
  </si>
  <si>
    <t>導入設備</t>
  </si>
  <si>
    <t>※当該補助金以外の国の補助金等への応募状況等を記載する。該当がない場合は、「該当なし」と記載する。</t>
  </si>
  <si>
    <t>１．実施計画書（様式２）と、様式２に記載の根拠資料</t>
  </si>
  <si>
    <t>２．経費内訳（様式３）と、様式３に記載の根拠資料</t>
  </si>
  <si>
    <t>３．応募者の業務概要及び定款又は寄附行為</t>
  </si>
  <si>
    <t>４．応募者の経理状況説明書（直近２決算期の貸借対照表及び損益計算書）</t>
  </si>
  <si>
    <t>５．その他参考資料</t>
  </si>
  <si>
    <t>【様式１】</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</si>
  <si>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</si>
  <si>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</si>
  <si>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</si>
  <si>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</si>
  <si>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</si>
  <si>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</si>
  <si>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</si>
  <si>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</si>
  <si>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</si>
  <si>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</si>
  <si>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</si>
  <si>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</si>
  <si>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</si>
  <si>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</si>
  <si>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</si>
  <si>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</si>
  <si>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</si>
  <si>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</si>
  <si>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</si>
  <si>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</si>
  <si>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※本事業の経理責任者となる方に関する事項を記入する。</t>
  </si>
  <si>
    <t>※公募要領に記載された「補助事業者」に該当すること。
※共同事業者とは、本補助事業に参画するすべての事業者のうち、代表事業者以外の事業者のことを指す。
（代表事業者とは、本補助金の応募等を行い、交付の対象となる事業者のことを指す。）</t>
  </si>
  <si>
    <t>事業実施場所名称</t>
  </si>
  <si>
    <t>副次的効果</t>
  </si>
  <si>
    <t>利用者数の設定</t>
  </si>
  <si>
    <t>利用者数及び転換率達成のための取組</t>
  </si>
  <si>
    <t>補助事業の実施体制</t>
  </si>
  <si>
    <t>地方公共団体との連携体制及びその状況</t>
  </si>
  <si>
    <t>1/2</t>
  </si>
  <si>
    <t>(8)補助金所要額
(7)×1/2</t>
  </si>
  <si>
    <t>※１／２</t>
  </si>
  <si>
    <t>-</t>
  </si>
  <si>
    <t>購入予定時期</t>
  </si>
  <si>
    <t>事業完了後の運営体制</t>
  </si>
  <si>
    <t xml:space="preserve">※他の組織においてマイカー等の通勤や業務利用から公共交通や自転車・徒歩等の低炭素の交通への転換の参考となるような事業の特徴について、理由とともに具体的に記載する（必要に応じて資料を添付すること）。
例：既存施設を有効活用して設備の整備を行う／周辺企業や地方公共団体、交通事業者等と協働で実施する／利用者用ロッカー等自転車利用の快適性向上に資する工夫を合わせて実施する等
</t>
  </si>
  <si>
    <t>※申請者の組織において申請対象事業の実施を検討するに至った背景について記載するとともに、申請対象事業によってマイカー等による通勤や業務における移動を公共交通や自転車・徒歩等の低炭素の交通に転換していくという基本的な考え方と方策を具体的かつ明確に記載する。</t>
  </si>
  <si>
    <t>※補助事業に要する経費を支払うための資金の調達先※調達額（予定を含む）を記載する。　　　　　　　　　　　　　　　　　　　　　　　　　　　　　　　　　　　　　　　　　　　　　　　　　　　　　　　　　　　　　　　　　　　　　　　　　　　　　　　</t>
  </si>
  <si>
    <t>※組織内外への講習会等の具体的周知計画や自転車通勤者への通勤手当の支給、時差通勤の奨励、自転車保険の加入、雨天時の代替交通手段確保、更衣室整備等の利用促進策の展開等の利用環境の整備案とともに、目標に達成しなかった場合の改善策について記載する。</t>
  </si>
  <si>
    <t>※事業完了日からその年度の3月までの期間及びその後3年間に亘り、環境大臣に対し、CO2削減効果やそれに影響を及ぼす利用者数、転換率に関する報告を年度毎に行うが、その際のCO2削減効果をどのように計測するか等を記載する。</t>
  </si>
  <si>
    <t>※地方公共団体が行う施策等との連携体制を構築している（予定含む）ことについて、その概要を記載する。</t>
  </si>
  <si>
    <t>※CO2削減以外の副次的効果とその理由を記載する。（例：「従業員等の健康維持・増進」、「コスト削減」等導入によって見込まれる副次効果とその理由を記載する。</t>
  </si>
  <si>
    <t>①</t>
  </si>
  <si>
    <t>②</t>
  </si>
  <si>
    <t>自転車の通勤・業務利用の制度化に伴う駐輪場等の設備整備事業 応募申請書</t>
  </si>
  <si>
    <t>【様式３－２－２】</t>
  </si>
  <si>
    <t>（公共交通機関の低炭素化と利用促進に向けた設備整備事業）</t>
  </si>
  <si>
    <t>【様式２－２－２】</t>
  </si>
  <si>
    <t>項目</t>
  </si>
  <si>
    <t>事業実施の団体名(代表事業者）</t>
  </si>
  <si>
    <t>※正式名称を記入する。</t>
  </si>
  <si>
    <t>代表者</t>
  </si>
  <si>
    <t>氏名</t>
  </si>
  <si>
    <t>所在地</t>
  </si>
  <si>
    <t>※事業を実施する代表者の方に関する事項を記入する。</t>
  </si>
  <si>
    <t>事業の実施場所と設備配置図</t>
  </si>
  <si>
    <t>事業実施場所
設備配置図</t>
  </si>
  <si>
    <t>公共交通機関の低炭素化と利用促進に向けた設備整備事業 実施計画書</t>
  </si>
  <si>
    <t/>
  </si>
  <si>
    <t>CO2削減効果
(直接効果)</t>
  </si>
  <si>
    <t>対総事業費</t>
  </si>
  <si>
    <t>【総事業費】に対する
CO2排出量1トンを削減するために必要なコスト［円/t-CO2］</t>
  </si>
  <si>
    <t>① 総事業費÷（CO2削減量/年×１０年）</t>
  </si>
  <si>
    <t>対補助対象経費</t>
  </si>
  <si>
    <t>【補助対象経費】に対する
CO2排出量1トンを削減するために必要なコスト［円/t-CO2］</t>
  </si>
  <si>
    <t>② 補助対象経費÷（CO2削減量/年×１０年）</t>
  </si>
  <si>
    <t>※様式３-２-２の所要経費欄(8)の額が転記されます。</t>
  </si>
  <si>
    <t>※様式３-２-２の所要経費欄(4)の額が転記されます。</t>
  </si>
  <si>
    <t>※様式３-２-２の所要経費欄(1)の額が転記されます。</t>
  </si>
  <si>
    <t>CO2削減コスト</t>
  </si>
  <si>
    <t>※導入する設備等の概要（内容・規模）と詳細（名称・仕様・型式・個所数等）を記入する。導入設備については、交付規程別紙1のⅡ-3表記を参考に記入する。</t>
  </si>
  <si>
    <t>平成29年度二酸化炭素排出抑制対策事業費等補助金</t>
  </si>
  <si>
    <t>※CO2削減効果算出に係る詳細、記載する各々の設定根拠・引用元に係る具体的資料を添付し、記入欄に資料番号を記入すること。
【CO2削減効果の算出方法】
CO2削減量（kg-CO2/年）＝{1日当たりの自転車通勤参加者数（人/日）×年間設備稼働日数（日）×（往復）平均移動距離（km）×マイカー等からの転換率（％）×　自動車1人・1㎞移動あたりの排出原単位（kg-CO2/台・km）}＋{1日当たりの自転車による業務利用者数（人/日）×年間設備稼働日数（日）×（往復）平均移動距離（km）÷業務利用の自動車の平均乗車人数（人/台）×マイカー等からの転換率（％）×自動車1人・1㎞移動あたりの排出原単位（kg－CO2/台・km）}
※算定方法については、「低炭素まちづくり実践ハンドブック　別冊　資料編」（http://www.mlit.go.jp/common/001023245.pdf）p11～14を参考とし、以上のような簡便な換算手法を活用する。</t>
  </si>
  <si>
    <t>CO2削減コスト算出について</t>
  </si>
  <si>
    <t>※算出方法、算出結果等記載した別紙を添付し、記入欄に資料番号を記入すること。</t>
  </si>
  <si>
    <t>事業完了後の効果測定方法</t>
  </si>
  <si>
    <t>※事業者の社内の事業進捗管理や環境部門等の体制も含め、記載する。（別紙添付）
記入欄に別紙の資料番号を記入すること。</t>
  </si>
  <si>
    <t>事業開始日　※契約予定日</t>
  </si>
  <si>
    <t>事業完了日　※検収完了予定日</t>
  </si>
  <si>
    <t>※規程等の名称と決裁日を記入する。</t>
  </si>
  <si>
    <t>※規程内容の概要を記入する。
別添とする場合、記入欄に資料番号を記入すること。</t>
  </si>
  <si>
    <t>※同上</t>
  </si>
  <si>
    <t>※設備の管理責任者名を記入する。
※導入する設備の保守計画について記載する。</t>
  </si>
  <si>
    <t>設備の保守計画</t>
  </si>
  <si>
    <t>（自転車利用環境の整備を通じた交通分野の低炭素化促進事業
［自転車の通勤・業務利用の制度化に伴う駐輪場等の設備整備事業］）</t>
  </si>
  <si>
    <t>記入欄</t>
  </si>
  <si>
    <t>事業実施の担当者
（事業の窓口となる方）</t>
  </si>
  <si>
    <t>※当協会との窓口となる方に関する事項を記入する。</t>
  </si>
  <si>
    <t>事業のモデル性</t>
  </si>
  <si>
    <t>【設定根拠】
※利用者数とは、導入設備を利用した人数を指す。具体的な数値を基に推計を行った場合は、その推計の根拠を示し、記入欄に資料番号を記入すること。</t>
  </si>
  <si>
    <t>【設定根拠】
※マイカー等とは自家用車、業務用自動車、自動二輪車、及び原動機付き自転車等を指す。具体的な数値を基に推計を行った場合は、その推計の根拠を添付し、記入欄に資料番号を記入すること。</t>
  </si>
  <si>
    <t>※法人格の代表権を持つ方に関する事項を記入する。</t>
  </si>
  <si>
    <t>※別紙（様式不問）に事業実施位置、周辺の交通機関等を含む位置図及び事業実施場所内の詳細位置、導入設備の配置を示した配置図を添付する。設備の配置については、その名称、台数の区分を明示する。
記入欄には、別紙の資料番号を記入すること。</t>
  </si>
  <si>
    <t>※都道府県名を記入する。
※複数箇所ある場合は、代表的な1個所を記入し、その他は別紙（様式不問）に記入する。別紙を添付する場合、記入欄には資料番号を記入すること。</t>
  </si>
  <si>
    <t>※記入例：（東京都）○○区、○○市○○区、○○市、○○郡○○町、○○郡○○村
※複数箇所ある場合は、代表的な1個所を記入し、その他は別紙（様式不問）に記入する。別紙を添付する場合、記入欄には資料番号を記入すること。</t>
  </si>
  <si>
    <t>※ビル名まで記入する。
※複数箇所ある場合は、代表的な1個所を記入し、その他は別紙（様式不問）に記入する。別紙を添付する場合、記入欄には資料番号を記入すること。</t>
  </si>
  <si>
    <t>※事業実施場所の名称を記入する。
※複数箇所ある場合は、代表的な1個所を記入し、その他は別紙（様式不問）に記入する。別紙を添付する場合、記入欄に資料番号を記入すること。</t>
  </si>
  <si>
    <t>事業の目的</t>
  </si>
  <si>
    <t>利用者数のうちマイカー等からの転換率の設定</t>
  </si>
  <si>
    <t>① 総事業費÷（CO2削減量［t-CO2/年］×１０［年］）</t>
  </si>
  <si>
    <t>② 補助対象経費÷（CO2削減量［t-CO2/年］×１０［年］）</t>
  </si>
  <si>
    <t>協会確認欄（非表示）</t>
  </si>
  <si>
    <t>所要経費</t>
  </si>
  <si>
    <t>(自転車利用環境の整備を通じた交通分野の低炭素化促進事業
［自転車の通勤・業務利用の制度化に伴う駐輪場等の設備整備事業］)</t>
  </si>
  <si>
    <t>記入すべき内容について</t>
  </si>
  <si>
    <t>印</t>
  </si>
  <si>
    <t>補助対象経費支出予定額［円］</t>
  </si>
  <si>
    <t>総事業費　［円 ］</t>
  </si>
  <si>
    <t>補助金所要額　［円］</t>
  </si>
  <si>
    <t>注１　本計画書に導入する設備のシステム図・配置図・仕様書、記載内容の根拠資料等を添付すること。</t>
  </si>
  <si>
    <t xml:space="preserve">  ２　記載欄が少ない場合は、本様式を引き伸ばして使用するか、別葉に記入すること。</t>
  </si>
  <si>
    <t>※CO2削減効果［t-CO2/年］を数値のみ入力する。(単位は自動的に表示されます。）</t>
  </si>
  <si>
    <t>※転換率［%］を数値のみ記入する。(単位は自動的に表示されます。）</t>
  </si>
  <si>
    <t>※利用者数［人/日］を数値のみ記入する。(単位は自動的に表示されます。）</t>
  </si>
  <si>
    <t>【総事業費】に対するCO2排出量1トンを削減するために必要なコスト［円/t-CO2］</t>
  </si>
  <si>
    <t>【補助対象経費】に対するCO2排出量1トンを削減するために必要なコスト［円/t-CO2］</t>
  </si>
  <si>
    <t>平成29年　月　日</t>
  </si>
  <si>
    <r>
      <t>※郵便番号は</t>
    </r>
    <r>
      <rPr>
        <u val="single"/>
        <sz val="12"/>
        <rFont val="ＭＳ 明朝"/>
        <family val="1"/>
      </rPr>
      <t>ハイフンなしの数値のみ7ケタ</t>
    </r>
    <r>
      <rPr>
        <sz val="12"/>
        <rFont val="ＭＳ 明朝"/>
        <family val="1"/>
      </rPr>
      <t>を入力してください。
([〒000-0000]形式で表示されます。)</t>
    </r>
  </si>
  <si>
    <t>※導入する設備の作業工程の他、建築確認申請等許認可手続きの工程も記載する。
別添とする場合、記入欄に資料番号を記入すること。
なお、事業完了が平成30年2月末であることに留意し、事業開始日・完了日を設定すること。
※####/##/##で入力してください。（⇒和暦で表示されます。）　　　　　　　　　　　　　　　　　　　　　　　　　　　　　　　　　　　　　　　　　　　　　　　　　　　　　　　　　　　　　　　　　　　　　　　　　　　　　　　　　　　　　　　　　　　　　　　　　　　　　　　　　　　　　　　　　　　　　　　　　　　　　　　　　　　　　　　　　　　　　</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</si>
</sst>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quot;人/日&quot;"/>
    <numFmt numFmtId="218" formatCode="#,###&quot;日&quot;"/>
    <numFmt numFmtId="219" formatCode="#,###&quot;㎞&quot;"/>
    <numFmt numFmtId="220" formatCode="#,###&quot;kg-CO2/台・km&quot;"/>
    <numFmt numFmtId="221" formatCode="0.0%"/>
    <numFmt numFmtId="222" formatCode="#,###.0&quot;kg-CO2/台・km&quot;"/>
    <numFmt numFmtId="223" formatCode="#,###.00&quot;kg-CO2/台・km&quot;"/>
    <numFmt numFmtId="224" formatCode="#,###.000&quot;kg-CO2/台・km&quot;"/>
    <numFmt numFmtId="225" formatCode="#,###.###&quot;kg-CO2/台・km&quot;"/>
    <numFmt numFmtId="226" formatCode="#,##0.###&quot;kg-CO2/台・km&quot;"/>
    <numFmt numFmtId="227" formatCode="#,##0.###&quot;ｔ-CO2/年&quot;"/>
    <numFmt numFmtId="228" formatCode="#,###&quot;人/台&quot;"/>
    <numFmt numFmtId="229" formatCode="#,##0.000_ "/>
    <numFmt numFmtId="230" formatCode="#,##0.0&quot;ｔ-CO2/年&quot;"/>
    <numFmt numFmtId="231" formatCode="[=0]&quot;&quot;;General"/>
    <numFmt numFmtId="232" formatCode="#,###.#0&quot;ｔ-CO2&quot;"/>
    <numFmt numFmtId="233" formatCode="#,###.#&quot;人/日&quot;"/>
    <numFmt numFmtId="234" formatCode="[$-411]ggge&quot;年&quot;m&quot;月&quot;d&quot;日&quot;;@"/>
    <numFmt numFmtId="235" formatCode="#,###.0&quot;人/日&quot;"/>
    <numFmt numFmtId="236" formatCode="&quot;〒&quot;000\-0000;0\-0;;@"/>
    <numFmt numFmtId="237" formatCode="&quot;〒&quot;000\-0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u val="single"/>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Ｐ明朝"/>
      <family val="1"/>
    </font>
    <font>
      <b/>
      <sz val="14"/>
      <color indexed="10"/>
      <name val="ＭＳ Ｐゴシック"/>
      <family val="3"/>
    </font>
    <font>
      <sz val="12"/>
      <color indexed="16"/>
      <name val="ＭＳ 明朝"/>
      <family val="1"/>
    </font>
    <font>
      <sz val="12"/>
      <color indexed="8"/>
      <name val="ＭＳ 明朝"/>
      <family val="1"/>
    </font>
    <font>
      <sz val="12"/>
      <color indexed="62"/>
      <name val="ＭＳ 明朝"/>
      <family val="1"/>
    </font>
    <font>
      <sz val="12"/>
      <color indexed="10"/>
      <name val="ＭＳ 明朝"/>
      <family val="1"/>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b/>
      <sz val="14"/>
      <color rgb="FFFF0000"/>
      <name val="Cambria"/>
      <family val="3"/>
    </font>
    <font>
      <b/>
      <sz val="14"/>
      <color rgb="FFFF0000"/>
      <name val="Calibri"/>
      <family val="3"/>
    </font>
    <font>
      <sz val="12"/>
      <color theme="5" tint="-0.4999699890613556"/>
      <name val="ＭＳ 明朝"/>
      <family val="1"/>
    </font>
    <font>
      <sz val="12"/>
      <color theme="1"/>
      <name val="ＭＳ 明朝"/>
      <family val="1"/>
    </font>
    <font>
      <sz val="12"/>
      <color theme="3" tint="0.39998000860214233"/>
      <name val="ＭＳ 明朝"/>
      <family val="1"/>
    </font>
    <font>
      <sz val="12"/>
      <color theme="4"/>
      <name val="ＭＳ 明朝"/>
      <family val="1"/>
    </font>
    <font>
      <sz val="12"/>
      <color rgb="FFFF0000"/>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color indexed="63"/>
      </top>
      <bottom style="hair"/>
    </border>
    <border>
      <left style="thin"/>
      <right style="thin"/>
      <top style="hair"/>
      <bottom style="hair"/>
    </border>
    <border>
      <left/>
      <right style="thin"/>
      <top style="hair"/>
      <bottom style="thin"/>
    </border>
    <border>
      <left/>
      <right style="thin"/>
      <top style="thin"/>
      <bottom style="hair"/>
    </border>
    <border>
      <left style="thin"/>
      <right style="thin"/>
      <top style="thin"/>
      <bottom style="hair"/>
    </border>
    <border>
      <left style="thin"/>
      <right style="thin"/>
      <top style="hair"/>
      <bottom style="thin"/>
    </border>
    <border>
      <left style="thin"/>
      <right/>
      <top/>
      <bottom/>
    </border>
    <border>
      <left style="thin"/>
      <right style="thin"/>
      <top/>
      <bottom/>
    </border>
    <border>
      <left style="thin"/>
      <right/>
      <top/>
      <bottom style="thin"/>
    </border>
    <border>
      <left style="thin"/>
      <right/>
      <top style="thin"/>
      <bottom/>
    </border>
    <border>
      <left/>
      <right/>
      <top style="thin"/>
      <bottom/>
    </border>
    <border>
      <left/>
      <right/>
      <top/>
      <bottom style="thin"/>
    </border>
    <border>
      <left/>
      <right style="thin"/>
      <top style="thin"/>
      <bottom/>
    </border>
    <border>
      <left/>
      <right style="thin"/>
      <top/>
      <bottom style="thin"/>
    </border>
    <border>
      <left/>
      <right style="thin"/>
      <top/>
      <bottom/>
    </border>
    <border>
      <left/>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47" fillId="32" borderId="0" applyNumberFormat="0" applyBorder="0" applyAlignment="0" applyProtection="0"/>
  </cellStyleXfs>
  <cellXfs count="310">
    <xf numFmtId="0" fontId="0" fillId="0" borderId="0" xfId="0" applyFont="1" applyAlignment="1">
      <alignment vertical="center"/>
    </xf>
    <xf numFmtId="0" fontId="48" fillId="33" borderId="0" xfId="0" applyFont="1" applyFill="1" applyAlignment="1" applyProtection="1">
      <alignment vertical="center"/>
      <protection locked="0"/>
    </xf>
    <xf numFmtId="0" fontId="4" fillId="33" borderId="0" xfId="63" applyFont="1" applyFill="1" applyProtection="1">
      <alignment vertical="center"/>
      <protection/>
    </xf>
    <xf numFmtId="0" fontId="4" fillId="33" borderId="10" xfId="63" applyFont="1" applyFill="1" applyBorder="1" applyProtection="1">
      <alignment vertical="center"/>
      <protection/>
    </xf>
    <xf numFmtId="40" fontId="4" fillId="33" borderId="10" xfId="51" applyNumberFormat="1" applyFont="1" applyFill="1" applyBorder="1" applyAlignment="1" applyProtection="1">
      <alignment vertical="center"/>
      <protection/>
    </xf>
    <xf numFmtId="0" fontId="4" fillId="34" borderId="10" xfId="63" applyFont="1" applyFill="1" applyBorder="1" applyProtection="1">
      <alignment vertical="center"/>
      <protection locked="0"/>
    </xf>
    <xf numFmtId="179" fontId="4" fillId="33" borderId="10" xfId="63" applyNumberFormat="1" applyFont="1" applyFill="1" applyBorder="1" applyProtection="1">
      <alignment vertical="center"/>
      <protection/>
    </xf>
    <xf numFmtId="179" fontId="4" fillId="34" borderId="10" xfId="63" applyNumberFormat="1" applyFont="1" applyFill="1" applyBorder="1" applyProtection="1">
      <alignment vertical="center"/>
      <protection locked="0"/>
    </xf>
    <xf numFmtId="179" fontId="4" fillId="33" borderId="0" xfId="63" applyNumberFormat="1" applyFont="1" applyFill="1" applyProtection="1">
      <alignment vertical="center"/>
      <protection/>
    </xf>
    <xf numFmtId="0" fontId="4" fillId="33" borderId="11" xfId="63" applyFont="1" applyFill="1" applyBorder="1" applyAlignment="1" applyProtection="1">
      <alignment vertical="center"/>
      <protection/>
    </xf>
    <xf numFmtId="0" fontId="4" fillId="33" borderId="12" xfId="63" applyFont="1" applyFill="1" applyBorder="1" applyAlignment="1" applyProtection="1">
      <alignment vertical="center"/>
      <protection/>
    </xf>
    <xf numFmtId="0" fontId="49" fillId="33" borderId="0" xfId="0" applyFont="1" applyFill="1" applyAlignment="1">
      <alignment vertical="center"/>
    </xf>
    <xf numFmtId="0" fontId="49" fillId="5" borderId="10" xfId="0" applyFont="1" applyFill="1" applyBorder="1" applyAlignment="1">
      <alignment vertical="center" wrapText="1"/>
    </xf>
    <xf numFmtId="0" fontId="49" fillId="33" borderId="0" xfId="0" applyFont="1" applyFill="1" applyAlignment="1">
      <alignment vertical="center" wrapText="1"/>
    </xf>
    <xf numFmtId="0" fontId="49" fillId="33" borderId="10" xfId="0" applyFont="1" applyFill="1" applyBorder="1" applyAlignment="1">
      <alignment vertical="center" wrapText="1"/>
    </xf>
    <xf numFmtId="0" fontId="49" fillId="33" borderId="10" xfId="0" applyFont="1" applyFill="1" applyBorder="1" applyAlignment="1">
      <alignment vertical="top"/>
    </xf>
    <xf numFmtId="0" fontId="49" fillId="33" borderId="10" xfId="0" applyFont="1" applyFill="1" applyBorder="1" applyAlignment="1">
      <alignment vertical="top" wrapText="1"/>
    </xf>
    <xf numFmtId="0" fontId="50" fillId="33" borderId="0" xfId="0" applyFont="1" applyFill="1" applyAlignment="1" applyProtection="1">
      <alignment vertical="center"/>
      <protection locked="0"/>
    </xf>
    <xf numFmtId="0" fontId="51" fillId="33" borderId="0" xfId="0" applyFont="1" applyFill="1" applyAlignment="1" applyProtection="1">
      <alignment vertical="center"/>
      <protection locked="0"/>
    </xf>
    <xf numFmtId="0" fontId="49" fillId="33" borderId="13" xfId="0" applyFont="1" applyFill="1" applyBorder="1" applyAlignment="1">
      <alignment vertical="top" wrapText="1"/>
    </xf>
    <xf numFmtId="183" fontId="49" fillId="33" borderId="10" xfId="0" applyNumberFormat="1" applyFont="1" applyFill="1" applyBorder="1" applyAlignment="1">
      <alignment vertical="top" wrapText="1"/>
    </xf>
    <xf numFmtId="183" fontId="49" fillId="33" borderId="10" xfId="0" applyNumberFormat="1" applyFont="1" applyFill="1" applyBorder="1" applyAlignment="1">
      <alignment vertical="center" wrapText="1"/>
    </xf>
    <xf numFmtId="183" fontId="49" fillId="33" borderId="10" xfId="0" applyNumberFormat="1" applyFont="1" applyFill="1" applyBorder="1" applyAlignment="1">
      <alignment vertical="center"/>
    </xf>
    <xf numFmtId="184" fontId="49" fillId="33" borderId="10" xfId="0" applyNumberFormat="1" applyFont="1" applyFill="1" applyBorder="1" applyAlignment="1">
      <alignment vertical="top"/>
    </xf>
    <xf numFmtId="184" fontId="49" fillId="33" borderId="14" xfId="0" applyNumberFormat="1" applyFont="1" applyFill="1" applyBorder="1" applyAlignment="1">
      <alignment vertical="top"/>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vertical="center"/>
    </xf>
    <xf numFmtId="0" fontId="54"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horizontal="left" vertical="top"/>
    </xf>
    <xf numFmtId="0" fontId="53" fillId="0" borderId="0" xfId="0" applyFont="1" applyAlignment="1">
      <alignment horizontal="right" vertical="top"/>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Fill="1" applyAlignment="1">
      <alignment horizontal="left" vertical="center"/>
    </xf>
    <xf numFmtId="0" fontId="55" fillId="5" borderId="17" xfId="0" applyFont="1" applyFill="1" applyBorder="1" applyAlignment="1">
      <alignment vertical="center" wrapText="1"/>
    </xf>
    <xf numFmtId="0" fontId="55" fillId="5" borderId="18" xfId="0" applyFont="1" applyFill="1" applyBorder="1" applyAlignment="1">
      <alignment vertical="center" wrapText="1"/>
    </xf>
    <xf numFmtId="0" fontId="55" fillId="0" borderId="19" xfId="0" applyFont="1" applyFill="1" applyBorder="1" applyAlignment="1">
      <alignment vertical="center" wrapText="1"/>
    </xf>
    <xf numFmtId="0" fontId="55" fillId="0" borderId="20" xfId="0" applyFont="1" applyFill="1" applyBorder="1" applyAlignment="1">
      <alignment vertical="center" wrapText="1"/>
    </xf>
    <xf numFmtId="0" fontId="55" fillId="5" borderId="18" xfId="0" applyFont="1" applyFill="1" applyBorder="1" applyAlignment="1">
      <alignment horizontal="center" vertical="center" wrapText="1"/>
    </xf>
    <xf numFmtId="0" fontId="55" fillId="5" borderId="17" xfId="0" applyFont="1" applyFill="1" applyBorder="1" applyAlignment="1">
      <alignment horizontal="center" vertical="center" wrapText="1"/>
    </xf>
    <xf numFmtId="176" fontId="55" fillId="33" borderId="15" xfId="49" applyNumberFormat="1" applyFont="1" applyFill="1" applyBorder="1" applyAlignment="1">
      <alignment vertical="center"/>
    </xf>
    <xf numFmtId="49" fontId="55" fillId="33" borderId="16" xfId="0" applyNumberFormat="1" applyFont="1" applyFill="1" applyBorder="1" applyAlignment="1" quotePrefix="1">
      <alignment horizontal="right" vertical="center"/>
    </xf>
    <xf numFmtId="176" fontId="55" fillId="33" borderId="16" xfId="49" applyNumberFormat="1" applyFont="1" applyFill="1" applyBorder="1" applyAlignment="1">
      <alignment vertical="center"/>
    </xf>
    <xf numFmtId="213" fontId="55" fillId="0" borderId="19" xfId="49" applyNumberFormat="1" applyFont="1" applyFill="1" applyBorder="1" applyAlignment="1">
      <alignment vertical="center"/>
    </xf>
    <xf numFmtId="213" fontId="55" fillId="0" borderId="20" xfId="49" applyNumberFormat="1" applyFont="1" applyFill="1" applyBorder="1" applyAlignment="1">
      <alignment vertical="center"/>
    </xf>
    <xf numFmtId="0" fontId="56" fillId="0" borderId="0" xfId="0" applyFont="1" applyFill="1" applyAlignment="1">
      <alignment horizontal="center"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3" fillId="33" borderId="10" xfId="0" applyFont="1" applyFill="1" applyBorder="1" applyAlignment="1">
      <alignment horizontal="left" vertical="center"/>
    </xf>
    <xf numFmtId="0" fontId="53" fillId="33" borderId="21" xfId="0" applyFont="1" applyFill="1" applyBorder="1" applyAlignment="1">
      <alignment horizontal="left" vertical="center" wrapText="1"/>
    </xf>
    <xf numFmtId="0" fontId="53" fillId="33" borderId="22" xfId="0" applyFont="1" applyFill="1" applyBorder="1" applyAlignment="1">
      <alignment vertical="center" textRotation="255" wrapText="1"/>
    </xf>
    <xf numFmtId="0" fontId="53" fillId="33" borderId="14" xfId="0" applyFont="1" applyFill="1" applyBorder="1" applyAlignment="1">
      <alignment vertical="center" textRotation="255" wrapText="1"/>
    </xf>
    <xf numFmtId="0" fontId="53" fillId="33" borderId="14" xfId="0" applyFont="1" applyFill="1" applyBorder="1" applyAlignment="1">
      <alignment vertical="center" wrapText="1"/>
    </xf>
    <xf numFmtId="0" fontId="53" fillId="33" borderId="10" xfId="0" applyFont="1" applyFill="1" applyBorder="1" applyAlignment="1">
      <alignment vertical="center" wrapText="1"/>
    </xf>
    <xf numFmtId="0" fontId="53" fillId="33" borderId="21" xfId="0" applyFont="1" applyFill="1" applyBorder="1" applyAlignment="1">
      <alignment vertical="center" textRotation="255"/>
    </xf>
    <xf numFmtId="0" fontId="53" fillId="33" borderId="23" xfId="0" applyFont="1" applyFill="1" applyBorder="1" applyAlignment="1">
      <alignment vertical="center" textRotation="255"/>
    </xf>
    <xf numFmtId="0" fontId="48" fillId="7" borderId="24" xfId="0" applyFont="1" applyFill="1" applyBorder="1" applyAlignment="1" applyProtection="1">
      <alignment vertical="center"/>
      <protection locked="0"/>
    </xf>
    <xf numFmtId="0" fontId="48" fillId="7" borderId="25" xfId="0" applyFont="1" applyFill="1" applyBorder="1" applyAlignment="1" applyProtection="1">
      <alignment vertical="center"/>
      <protection locked="0"/>
    </xf>
    <xf numFmtId="0" fontId="48" fillId="7" borderId="21" xfId="0"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8" fillId="7" borderId="23" xfId="0" applyFont="1" applyFill="1" applyBorder="1" applyAlignment="1" applyProtection="1">
      <alignment vertical="center"/>
      <protection locked="0"/>
    </xf>
    <xf numFmtId="0" fontId="48" fillId="7" borderId="26" xfId="0" applyFont="1" applyFill="1" applyBorder="1" applyAlignment="1" applyProtection="1">
      <alignment vertical="center"/>
      <protection locked="0"/>
    </xf>
    <xf numFmtId="0" fontId="55" fillId="5" borderId="19" xfId="0" applyFont="1" applyFill="1" applyBorder="1" applyAlignment="1">
      <alignment horizontal="center" vertical="center" textRotation="255" wrapText="1"/>
    </xf>
    <xf numFmtId="0" fontId="55" fillId="5" borderId="20" xfId="0" applyFont="1" applyFill="1" applyBorder="1" applyAlignment="1">
      <alignment horizontal="center" vertical="center" textRotation="255" wrapText="1"/>
    </xf>
    <xf numFmtId="0" fontId="53" fillId="0" borderId="0" xfId="0" applyFont="1" applyAlignment="1">
      <alignment horizontal="left" vertical="center"/>
    </xf>
    <xf numFmtId="0" fontId="53" fillId="33" borderId="10" xfId="0" applyFont="1" applyFill="1" applyBorder="1" applyAlignment="1">
      <alignment horizontal="left" vertical="center" wrapText="1"/>
    </xf>
    <xf numFmtId="0" fontId="53" fillId="33" borderId="10" xfId="0" applyFont="1" applyFill="1" applyBorder="1" applyAlignment="1">
      <alignment horizontal="center" vertical="center" textRotation="255" wrapText="1"/>
    </xf>
    <xf numFmtId="0" fontId="53" fillId="33" borderId="1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Border="1" applyAlignment="1">
      <alignment horizontal="center" vertical="center"/>
    </xf>
    <xf numFmtId="0" fontId="53" fillId="33" borderId="14" xfId="0" applyFont="1" applyFill="1" applyBorder="1" applyAlignment="1">
      <alignment horizontal="left" vertical="center" wrapText="1"/>
    </xf>
    <xf numFmtId="0" fontId="53" fillId="33" borderId="22" xfId="0" applyFont="1" applyFill="1" applyBorder="1" applyAlignment="1">
      <alignment vertical="center" wrapText="1"/>
    </xf>
    <xf numFmtId="0" fontId="53" fillId="33" borderId="13" xfId="0" applyFont="1" applyFill="1" applyBorder="1" applyAlignment="1">
      <alignment vertical="center" wrapText="1"/>
    </xf>
    <xf numFmtId="0" fontId="53" fillId="33" borderId="20" xfId="0" applyFont="1" applyFill="1" applyBorder="1" applyAlignment="1">
      <alignment vertical="center" wrapText="1"/>
    </xf>
    <xf numFmtId="0" fontId="6" fillId="0" borderId="0" xfId="0" applyFont="1" applyFill="1" applyAlignment="1">
      <alignment vertical="center"/>
    </xf>
    <xf numFmtId="0" fontId="6" fillId="0" borderId="26" xfId="0" applyFont="1" applyBorder="1" applyAlignment="1">
      <alignment vertical="center"/>
    </xf>
    <xf numFmtId="0" fontId="56" fillId="0" borderId="0" xfId="0" applyFont="1" applyFill="1" applyAlignment="1">
      <alignment horizontal="left" vertical="center"/>
    </xf>
    <xf numFmtId="0" fontId="48" fillId="33" borderId="0" xfId="0" applyFont="1" applyFill="1" applyAlignment="1" applyProtection="1">
      <alignment vertical="center"/>
      <protection/>
    </xf>
    <xf numFmtId="0" fontId="48" fillId="33" borderId="24" xfId="0" applyFont="1" applyFill="1" applyBorder="1" applyAlignment="1" applyProtection="1">
      <alignment horizontal="centerContinuous" vertical="center"/>
      <protection/>
    </xf>
    <xf numFmtId="0" fontId="48" fillId="33" borderId="25" xfId="0" applyFont="1" applyFill="1" applyBorder="1" applyAlignment="1" applyProtection="1">
      <alignment horizontal="centerContinuous" vertical="center"/>
      <protection/>
    </xf>
    <xf numFmtId="0" fontId="48" fillId="33" borderId="27" xfId="0" applyFont="1" applyFill="1" applyBorder="1" applyAlignment="1" applyProtection="1">
      <alignment horizontal="centerContinuous" vertical="center"/>
      <protection/>
    </xf>
    <xf numFmtId="0" fontId="5" fillId="7" borderId="10" xfId="0" applyFont="1" applyFill="1" applyBorder="1" applyAlignment="1" applyProtection="1">
      <alignment vertical="center" wrapText="1"/>
      <protection locked="0"/>
    </xf>
    <xf numFmtId="213" fontId="53" fillId="7" borderId="10" xfId="0" applyNumberFormat="1" applyFont="1" applyFill="1" applyBorder="1" applyAlignment="1" applyProtection="1">
      <alignment horizontal="left" vertical="center" wrapText="1"/>
      <protection locked="0"/>
    </xf>
    <xf numFmtId="0" fontId="53" fillId="7" borderId="13" xfId="0" applyFont="1" applyFill="1" applyBorder="1" applyAlignment="1" applyProtection="1">
      <alignment vertical="center" wrapText="1"/>
      <protection locked="0"/>
    </xf>
    <xf numFmtId="234" fontId="5" fillId="7" borderId="10" xfId="0" applyNumberFormat="1" applyFont="1" applyFill="1" applyBorder="1" applyAlignment="1" applyProtection="1">
      <alignment horizontal="left" vertical="center" wrapText="1"/>
      <protection locked="0"/>
    </xf>
    <xf numFmtId="0" fontId="56" fillId="0" borderId="19" xfId="0" applyFont="1" applyBorder="1" applyAlignment="1">
      <alignment horizontal="left" vertical="center" wrapText="1"/>
    </xf>
    <xf numFmtId="0" fontId="56" fillId="33" borderId="13" xfId="0" applyFont="1" applyFill="1" applyBorder="1" applyAlignment="1">
      <alignment vertical="center" wrapText="1"/>
    </xf>
    <xf numFmtId="0" fontId="53" fillId="7" borderId="10" xfId="0" applyFont="1" applyFill="1" applyBorder="1" applyAlignment="1" applyProtection="1">
      <alignment vertical="center" wrapText="1"/>
      <protection locked="0"/>
    </xf>
    <xf numFmtId="237" fontId="5" fillId="7" borderId="10" xfId="0" applyNumberFormat="1" applyFont="1" applyFill="1" applyBorder="1" applyAlignment="1" applyProtection="1">
      <alignment horizontal="left" vertical="center" wrapText="1"/>
      <protection locked="0"/>
    </xf>
    <xf numFmtId="232" fontId="5" fillId="7" borderId="19" xfId="0" applyNumberFormat="1" applyFont="1" applyFill="1" applyBorder="1" applyAlignment="1" applyProtection="1">
      <alignment horizontal="right" vertical="center" wrapText="1"/>
      <protection locked="0"/>
    </xf>
    <xf numFmtId="0" fontId="53" fillId="7" borderId="14" xfId="0" applyNumberFormat="1" applyFont="1" applyFill="1" applyBorder="1" applyAlignment="1" applyProtection="1">
      <alignment vertical="center" wrapText="1"/>
      <protection locked="0"/>
    </xf>
    <xf numFmtId="213" fontId="53" fillId="7" borderId="10" xfId="49" applyNumberFormat="1" applyFont="1" applyFill="1" applyBorder="1" applyAlignment="1" applyProtection="1">
      <alignment vertical="center" wrapText="1"/>
      <protection locked="0"/>
    </xf>
    <xf numFmtId="213" fontId="53" fillId="7" borderId="22" xfId="0" applyNumberFormat="1" applyFont="1" applyFill="1" applyBorder="1" applyAlignment="1" applyProtection="1">
      <alignment horizontal="left" vertical="center" wrapText="1"/>
      <protection locked="0"/>
    </xf>
    <xf numFmtId="235" fontId="53" fillId="7" borderId="13" xfId="0" applyNumberFormat="1" applyFont="1" applyFill="1" applyBorder="1" applyAlignment="1" applyProtection="1">
      <alignment horizontal="right" vertical="center" wrapText="1"/>
      <protection locked="0"/>
    </xf>
    <xf numFmtId="217" fontId="53" fillId="7" borderId="20" xfId="0" applyNumberFormat="1" applyFont="1" applyFill="1" applyBorder="1" applyAlignment="1" applyProtection="1">
      <alignment vertical="center" wrapText="1"/>
      <protection locked="0"/>
    </xf>
    <xf numFmtId="221" fontId="53" fillId="7" borderId="20" xfId="0" applyNumberFormat="1" applyFont="1" applyFill="1" applyBorder="1" applyAlignment="1" applyProtection="1">
      <alignment vertical="center" wrapText="1"/>
      <protection locked="0"/>
    </xf>
    <xf numFmtId="0" fontId="53" fillId="7" borderId="20" xfId="0" applyNumberFormat="1" applyFont="1" applyFill="1" applyBorder="1" applyAlignment="1" applyProtection="1">
      <alignment vertical="center" wrapText="1"/>
      <protection locked="0"/>
    </xf>
    <xf numFmtId="0" fontId="53" fillId="7" borderId="19" xfId="0" applyFont="1" applyFill="1" applyBorder="1" applyAlignment="1" applyProtection="1">
      <alignment vertical="center" wrapText="1"/>
      <protection locked="0"/>
    </xf>
    <xf numFmtId="234" fontId="53" fillId="7" borderId="10" xfId="0" applyNumberFormat="1" applyFont="1" applyFill="1" applyBorder="1" applyAlignment="1" applyProtection="1">
      <alignment horizontal="left" vertical="center" wrapText="1"/>
      <protection locked="0"/>
    </xf>
    <xf numFmtId="0" fontId="53" fillId="0" borderId="0" xfId="0" applyFont="1" applyAlignment="1" applyProtection="1">
      <alignment vertical="center"/>
      <protection locked="0"/>
    </xf>
    <xf numFmtId="0" fontId="53" fillId="0" borderId="0" xfId="0" applyFont="1" applyBorder="1" applyAlignment="1">
      <alignment vertical="top"/>
    </xf>
    <xf numFmtId="0" fontId="53" fillId="0" borderId="26" xfId="0" applyFont="1" applyBorder="1" applyAlignment="1">
      <alignment vertical="top"/>
    </xf>
    <xf numFmtId="0" fontId="53" fillId="0" borderId="0" xfId="0" applyFont="1" applyAlignment="1">
      <alignment horizontal="distributed" vertical="top"/>
    </xf>
    <xf numFmtId="231" fontId="53" fillId="0" borderId="26" xfId="0" applyNumberFormat="1" applyFont="1" applyBorder="1" applyAlignment="1">
      <alignment horizontal="left" vertical="top" shrinkToFit="1"/>
    </xf>
    <xf numFmtId="231" fontId="53" fillId="0" borderId="28" xfId="0" applyNumberFormat="1" applyFont="1" applyBorder="1" applyAlignment="1">
      <alignment horizontal="left" vertical="top" shrinkToFit="1"/>
    </xf>
    <xf numFmtId="0" fontId="53" fillId="0" borderId="21" xfId="0" applyFont="1" applyBorder="1" applyAlignment="1">
      <alignment horizontal="distributed" vertical="top"/>
    </xf>
    <xf numFmtId="0" fontId="53" fillId="0" borderId="0" xfId="0" applyFont="1" applyBorder="1" applyAlignment="1">
      <alignment horizontal="distributed" vertical="top"/>
    </xf>
    <xf numFmtId="0" fontId="53" fillId="0" borderId="23" xfId="0" applyFont="1" applyBorder="1" applyAlignment="1">
      <alignment horizontal="distributed" vertical="top"/>
    </xf>
    <xf numFmtId="0" fontId="53" fillId="0" borderId="26" xfId="0" applyFont="1" applyBorder="1" applyAlignment="1">
      <alignment horizontal="distributed" vertical="top"/>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7" xfId="0" applyFont="1" applyBorder="1" applyAlignment="1">
      <alignment horizontal="center" vertical="center"/>
    </xf>
    <xf numFmtId="236" fontId="53" fillId="0" borderId="0" xfId="0" applyNumberFormat="1" applyFont="1" applyBorder="1" applyAlignment="1">
      <alignment horizontal="left" vertical="top" shrinkToFit="1"/>
    </xf>
    <xf numFmtId="236" fontId="53" fillId="0" borderId="29" xfId="0" applyNumberFormat="1" applyFont="1" applyBorder="1" applyAlignment="1">
      <alignment horizontal="left" vertical="top" shrinkToFit="1"/>
    </xf>
    <xf numFmtId="231" fontId="53" fillId="0" borderId="0" xfId="0" applyNumberFormat="1" applyFont="1" applyBorder="1" applyAlignment="1">
      <alignment horizontal="left" vertical="top" wrapText="1" shrinkToFit="1"/>
    </xf>
    <xf numFmtId="231" fontId="53" fillId="0" borderId="29" xfId="0" applyNumberFormat="1" applyFont="1" applyBorder="1" applyAlignment="1">
      <alignment horizontal="left" vertical="top" wrapText="1" shrinkToFit="1"/>
    </xf>
    <xf numFmtId="231" fontId="53" fillId="0" borderId="0" xfId="0" applyNumberFormat="1" applyFont="1" applyBorder="1" applyAlignment="1">
      <alignment horizontal="left" vertical="top" shrinkToFit="1"/>
    </xf>
    <xf numFmtId="231" fontId="53" fillId="0" borderId="29" xfId="0" applyNumberFormat="1" applyFont="1" applyBorder="1" applyAlignment="1">
      <alignment horizontal="left" vertical="top" shrinkToFit="1"/>
    </xf>
    <xf numFmtId="0" fontId="53" fillId="0" borderId="0" xfId="0" applyFont="1" applyAlignment="1">
      <alignment horizontal="left" vertical="top" wrapText="1"/>
    </xf>
    <xf numFmtId="0" fontId="53" fillId="0" borderId="0" xfId="0" applyFont="1" applyAlignment="1">
      <alignment horizontal="left" vertical="center"/>
    </xf>
    <xf numFmtId="49" fontId="53" fillId="0" borderId="0" xfId="0" applyNumberFormat="1" applyFont="1" applyAlignment="1" applyProtection="1">
      <alignment horizontal="distributed" vertical="center"/>
      <protection locked="0"/>
    </xf>
    <xf numFmtId="231" fontId="53" fillId="0" borderId="0" xfId="0" applyNumberFormat="1" applyFont="1" applyAlignment="1">
      <alignment horizontal="left" vertical="top" shrinkToFit="1"/>
    </xf>
    <xf numFmtId="0" fontId="53" fillId="0" borderId="0" xfId="0" applyFont="1" applyAlignment="1">
      <alignment horizontal="center" vertical="center"/>
    </xf>
    <xf numFmtId="0" fontId="53" fillId="0" borderId="0" xfId="0" applyFont="1" applyAlignment="1">
      <alignment horizontal="distributed" vertical="top"/>
    </xf>
    <xf numFmtId="231" fontId="53" fillId="0" borderId="0" xfId="0" applyNumberFormat="1" applyFont="1" applyAlignment="1">
      <alignment horizontal="left" vertical="top" wrapText="1" shrinkToFit="1"/>
    </xf>
    <xf numFmtId="0" fontId="53" fillId="33" borderId="22"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3" xfId="0" applyFont="1" applyFill="1" applyBorder="1" applyAlignment="1">
      <alignment horizontal="center" vertical="center" textRotation="255" wrapText="1"/>
    </xf>
    <xf numFmtId="0" fontId="53" fillId="33" borderId="22" xfId="0" applyFont="1" applyFill="1" applyBorder="1" applyAlignment="1">
      <alignment horizontal="center" vertical="center" textRotation="255" wrapText="1"/>
    </xf>
    <xf numFmtId="0" fontId="53" fillId="33" borderId="14" xfId="0" applyFont="1" applyFill="1" applyBorder="1" applyAlignment="1">
      <alignment horizontal="center" vertical="center" textRotation="255" wrapText="1"/>
    </xf>
    <xf numFmtId="0" fontId="6" fillId="0" borderId="0" xfId="0" applyFont="1" applyFill="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53" fillId="33" borderId="10" xfId="0" applyFont="1" applyFill="1" applyBorder="1" applyAlignment="1">
      <alignment horizontal="left" vertical="center" wrapText="1"/>
    </xf>
    <xf numFmtId="0" fontId="0" fillId="33" borderId="10" xfId="0" applyFont="1" applyFill="1" applyBorder="1" applyAlignment="1">
      <alignment horizontal="left" vertical="center"/>
    </xf>
    <xf numFmtId="0" fontId="53" fillId="33" borderId="10" xfId="0" applyFont="1" applyFill="1" applyBorder="1" applyAlignment="1">
      <alignment horizontal="center" vertical="center" textRotation="255" wrapText="1"/>
    </xf>
    <xf numFmtId="0" fontId="53" fillId="33" borderId="13" xfId="0" applyFont="1" applyFill="1"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53" fillId="33" borderId="24"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27"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53" fillId="33" borderId="30"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25" xfId="0" applyFont="1" applyFill="1" applyBorder="1" applyAlignment="1">
      <alignment horizontal="left" vertical="center" wrapText="1"/>
    </xf>
    <xf numFmtId="0" fontId="53" fillId="33" borderId="27" xfId="0" applyFont="1" applyFill="1" applyBorder="1" applyAlignment="1">
      <alignment horizontal="left" vertical="center" wrapText="1"/>
    </xf>
    <xf numFmtId="0" fontId="48" fillId="33" borderId="23" xfId="0" applyFont="1" applyFill="1" applyBorder="1" applyAlignment="1">
      <alignment horizontal="left" vertical="center" wrapText="1"/>
    </xf>
    <xf numFmtId="0" fontId="48" fillId="33" borderId="26" xfId="0" applyFont="1" applyFill="1" applyBorder="1" applyAlignment="1">
      <alignment horizontal="left" vertical="center" wrapText="1"/>
    </xf>
    <xf numFmtId="0" fontId="48" fillId="33" borderId="28"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53" fillId="33" borderId="29" xfId="0" applyFont="1" applyFill="1" applyBorder="1" applyAlignment="1">
      <alignment horizontal="left" vertical="center" wrapText="1"/>
    </xf>
    <xf numFmtId="0" fontId="0" fillId="33" borderId="25" xfId="0" applyFont="1" applyFill="1" applyBorder="1" applyAlignment="1">
      <alignment vertical="center" wrapText="1"/>
    </xf>
    <xf numFmtId="0" fontId="0" fillId="33" borderId="27" xfId="0" applyFont="1" applyFill="1" applyBorder="1" applyAlignment="1">
      <alignment vertical="center" wrapText="1"/>
    </xf>
    <xf numFmtId="0" fontId="0" fillId="33" borderId="23" xfId="0" applyFont="1" applyFill="1" applyBorder="1" applyAlignment="1">
      <alignment vertical="center" wrapText="1"/>
    </xf>
    <xf numFmtId="0" fontId="0" fillId="33" borderId="26" xfId="0" applyFont="1" applyFill="1" applyBorder="1" applyAlignment="1">
      <alignment vertical="center" wrapText="1"/>
    </xf>
    <xf numFmtId="0" fontId="0" fillId="33" borderId="28" xfId="0" applyFont="1" applyFill="1" applyBorder="1" applyAlignment="1">
      <alignment vertical="center" wrapText="1"/>
    </xf>
    <xf numFmtId="0" fontId="6" fillId="0" borderId="0" xfId="0" applyFont="1" applyAlignment="1">
      <alignment horizontal="left" vertical="center"/>
    </xf>
    <xf numFmtId="0" fontId="0" fillId="0" borderId="0" xfId="0" applyAlignment="1">
      <alignment vertical="center"/>
    </xf>
    <xf numFmtId="0" fontId="54" fillId="5" borderId="16" xfId="0" applyFont="1" applyFill="1" applyBorder="1" applyAlignment="1">
      <alignment horizontal="left" vertical="center"/>
    </xf>
    <xf numFmtId="0" fontId="53"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54" fillId="5" borderId="16" xfId="0" applyFont="1" applyFill="1" applyBorder="1" applyAlignment="1">
      <alignment horizontal="left" vertical="center" wrapText="1"/>
    </xf>
    <xf numFmtId="0" fontId="54" fillId="5" borderId="13" xfId="0" applyFont="1" applyFill="1" applyBorder="1" applyAlignment="1">
      <alignment horizontal="center" vertical="center" textRotation="255" wrapText="1"/>
    </xf>
    <xf numFmtId="0" fontId="54" fillId="5" borderId="22" xfId="0" applyFont="1" applyFill="1" applyBorder="1" applyAlignment="1">
      <alignment horizontal="center" vertical="center" textRotation="255" wrapText="1"/>
    </xf>
    <xf numFmtId="0" fontId="54" fillId="5" borderId="14" xfId="0" applyFont="1" applyFill="1" applyBorder="1" applyAlignment="1">
      <alignment horizontal="center" vertical="center" textRotation="255" wrapText="1"/>
    </xf>
    <xf numFmtId="0" fontId="54" fillId="5" borderId="27" xfId="0" applyFont="1" applyFill="1" applyBorder="1" applyAlignment="1">
      <alignment horizontal="center" vertical="center" textRotation="255" wrapText="1"/>
    </xf>
    <xf numFmtId="0" fontId="54" fillId="5" borderId="29" xfId="0" applyFont="1" applyFill="1" applyBorder="1" applyAlignment="1">
      <alignment horizontal="center" vertical="center" textRotation="255" wrapText="1"/>
    </xf>
    <xf numFmtId="0" fontId="54" fillId="5" borderId="28" xfId="0" applyFont="1" applyFill="1" applyBorder="1" applyAlignment="1">
      <alignment horizontal="center" vertical="center" textRotation="255" wrapText="1"/>
    </xf>
    <xf numFmtId="0" fontId="54" fillId="5" borderId="15" xfId="0" applyFont="1" applyFill="1" applyBorder="1" applyAlignment="1">
      <alignment horizontal="left" vertical="center"/>
    </xf>
    <xf numFmtId="0" fontId="53" fillId="33" borderId="23" xfId="0" applyFont="1" applyFill="1" applyBorder="1" applyAlignment="1">
      <alignment horizontal="left" vertical="center" wrapText="1"/>
    </xf>
    <xf numFmtId="0" fontId="53" fillId="33" borderId="26" xfId="0" applyFont="1" applyFill="1" applyBorder="1" applyAlignment="1">
      <alignment horizontal="left" vertical="center" wrapText="1"/>
    </xf>
    <xf numFmtId="0" fontId="53" fillId="33" borderId="28" xfId="0" applyFont="1" applyFill="1" applyBorder="1" applyAlignment="1">
      <alignment horizontal="left" vertical="center" wrapText="1"/>
    </xf>
    <xf numFmtId="0" fontId="48" fillId="33" borderId="0" xfId="0" applyFont="1" applyFill="1" applyAlignment="1" applyProtection="1">
      <alignment vertical="center"/>
      <protection/>
    </xf>
    <xf numFmtId="0" fontId="48" fillId="33" borderId="0" xfId="0" applyFont="1" applyFill="1" applyAlignment="1" applyProtection="1">
      <alignment horizontal="center" vertical="center"/>
      <protection/>
    </xf>
    <xf numFmtId="0" fontId="48" fillId="33" borderId="0" xfId="0" applyFont="1" applyFill="1" applyAlignment="1" applyProtection="1">
      <alignment horizontal="center" vertical="center" wrapText="1"/>
      <protection/>
    </xf>
    <xf numFmtId="0" fontId="48" fillId="33" borderId="24" xfId="0" applyFont="1" applyFill="1" applyBorder="1" applyAlignment="1" applyProtection="1">
      <alignment horizontal="center" vertical="center"/>
      <protection/>
    </xf>
    <xf numFmtId="0" fontId="48" fillId="33" borderId="25" xfId="0" applyFont="1" applyFill="1" applyBorder="1" applyAlignment="1" applyProtection="1">
      <alignment horizontal="center" vertical="center"/>
      <protection/>
    </xf>
    <xf numFmtId="0" fontId="48" fillId="33" borderId="27" xfId="0" applyFont="1" applyFill="1" applyBorder="1" applyAlignment="1" applyProtection="1">
      <alignment horizontal="center" vertical="center"/>
      <protection/>
    </xf>
    <xf numFmtId="0" fontId="48" fillId="33" borderId="21" xfId="0"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protection/>
    </xf>
    <xf numFmtId="0" fontId="48" fillId="33" borderId="29" xfId="0" applyFont="1" applyFill="1" applyBorder="1" applyAlignment="1" applyProtection="1">
      <alignment horizontal="center" vertical="center"/>
      <protection/>
    </xf>
    <xf numFmtId="0" fontId="48" fillId="33" borderId="23" xfId="0" applyFont="1" applyFill="1" applyBorder="1" applyAlignment="1" applyProtection="1">
      <alignment horizontal="center" vertical="center"/>
      <protection/>
    </xf>
    <xf numFmtId="0" fontId="48" fillId="33" borderId="26" xfId="0" applyFont="1" applyFill="1" applyBorder="1" applyAlignment="1" applyProtection="1">
      <alignment horizontal="center" vertical="center"/>
      <protection/>
    </xf>
    <xf numFmtId="0" fontId="48" fillId="33" borderId="28" xfId="0" applyFont="1" applyFill="1" applyBorder="1" applyAlignment="1" applyProtection="1">
      <alignment horizontal="center" vertical="center"/>
      <protection/>
    </xf>
    <xf numFmtId="0" fontId="48" fillId="33" borderId="24" xfId="0" applyFont="1" applyFill="1" applyBorder="1" applyAlignment="1" applyProtection="1">
      <alignment horizontal="left" vertical="top"/>
      <protection/>
    </xf>
    <xf numFmtId="0" fontId="48" fillId="33" borderId="25" xfId="0" applyFont="1" applyFill="1" applyBorder="1" applyAlignment="1" applyProtection="1">
      <alignment horizontal="left" vertical="top"/>
      <protection/>
    </xf>
    <xf numFmtId="0" fontId="48" fillId="33" borderId="27" xfId="0" applyFont="1" applyFill="1" applyBorder="1" applyAlignment="1" applyProtection="1">
      <alignment horizontal="left" vertical="top"/>
      <protection/>
    </xf>
    <xf numFmtId="0" fontId="48" fillId="33" borderId="21" xfId="0" applyFont="1" applyFill="1" applyBorder="1" applyAlignment="1" applyProtection="1">
      <alignment horizontal="left" vertical="top"/>
      <protection/>
    </xf>
    <xf numFmtId="0" fontId="48" fillId="33" borderId="0" xfId="0" applyFont="1" applyFill="1" applyBorder="1" applyAlignment="1" applyProtection="1">
      <alignment horizontal="left" vertical="top"/>
      <protection/>
    </xf>
    <xf numFmtId="0" fontId="48" fillId="33" borderId="29" xfId="0" applyFont="1" applyFill="1" applyBorder="1" applyAlignment="1" applyProtection="1">
      <alignment horizontal="left" vertical="top"/>
      <protection/>
    </xf>
    <xf numFmtId="0" fontId="48" fillId="33" borderId="23" xfId="0" applyFont="1" applyFill="1" applyBorder="1" applyAlignment="1" applyProtection="1">
      <alignment horizontal="left" vertical="top"/>
      <protection/>
    </xf>
    <xf numFmtId="0" fontId="48" fillId="33" borderId="26" xfId="0" applyFont="1" applyFill="1" applyBorder="1" applyAlignment="1" applyProtection="1">
      <alignment horizontal="left" vertical="top"/>
      <protection/>
    </xf>
    <xf numFmtId="0" fontId="48" fillId="33" borderId="28" xfId="0" applyFont="1" applyFill="1" applyBorder="1" applyAlignment="1" applyProtection="1">
      <alignment horizontal="left" vertical="top"/>
      <protection/>
    </xf>
    <xf numFmtId="0" fontId="48" fillId="33" borderId="24" xfId="0" applyFont="1" applyFill="1" applyBorder="1" applyAlignment="1" applyProtection="1">
      <alignment horizontal="left" vertical="top" wrapText="1"/>
      <protection/>
    </xf>
    <xf numFmtId="0" fontId="48" fillId="33" borderId="25" xfId="0" applyFont="1" applyFill="1" applyBorder="1" applyAlignment="1" applyProtection="1">
      <alignment horizontal="left" vertical="top" wrapText="1"/>
      <protection/>
    </xf>
    <xf numFmtId="0" fontId="48" fillId="33" borderId="27" xfId="0" applyFont="1" applyFill="1" applyBorder="1" applyAlignment="1" applyProtection="1">
      <alignment horizontal="left" vertical="top" wrapText="1"/>
      <protection/>
    </xf>
    <xf numFmtId="0" fontId="48" fillId="33" borderId="21" xfId="0" applyFont="1" applyFill="1" applyBorder="1" applyAlignment="1" applyProtection="1">
      <alignment horizontal="left" vertical="top" wrapText="1"/>
      <protection/>
    </xf>
    <xf numFmtId="0" fontId="48" fillId="33" borderId="0" xfId="0" applyFont="1" applyFill="1" applyBorder="1" applyAlignment="1" applyProtection="1">
      <alignment horizontal="left" vertical="top" wrapText="1"/>
      <protection/>
    </xf>
    <xf numFmtId="0" fontId="48" fillId="33" borderId="29" xfId="0" applyFont="1" applyFill="1" applyBorder="1" applyAlignment="1" applyProtection="1">
      <alignment horizontal="left" vertical="top" wrapText="1"/>
      <protection/>
    </xf>
    <xf numFmtId="0" fontId="48" fillId="33" borderId="23" xfId="0" applyFont="1" applyFill="1" applyBorder="1" applyAlignment="1" applyProtection="1">
      <alignment horizontal="left" vertical="top" wrapText="1"/>
      <protection/>
    </xf>
    <xf numFmtId="0" fontId="48" fillId="33" borderId="26" xfId="0" applyFont="1" applyFill="1" applyBorder="1" applyAlignment="1" applyProtection="1">
      <alignment horizontal="left" vertical="top" wrapText="1"/>
      <protection/>
    </xf>
    <xf numFmtId="0" fontId="48" fillId="33" borderId="28" xfId="0" applyFont="1" applyFill="1" applyBorder="1" applyAlignment="1" applyProtection="1">
      <alignment horizontal="left" vertical="top" wrapText="1"/>
      <protection/>
    </xf>
    <xf numFmtId="176" fontId="48" fillId="7" borderId="30" xfId="0" applyNumberFormat="1" applyFont="1" applyFill="1" applyBorder="1" applyAlignment="1" applyProtection="1">
      <alignment horizontal="right" vertical="center"/>
      <protection locked="0"/>
    </xf>
    <xf numFmtId="176" fontId="48" fillId="7" borderId="12" xfId="0" applyNumberFormat="1" applyFont="1" applyFill="1" applyBorder="1" applyAlignment="1" applyProtection="1">
      <alignment horizontal="right" vertical="center"/>
      <protection locked="0"/>
    </xf>
    <xf numFmtId="177" fontId="48" fillId="7" borderId="10" xfId="0" applyNumberFormat="1" applyFont="1" applyFill="1" applyBorder="1" applyAlignment="1" applyProtection="1">
      <alignment horizontal="right" vertical="center"/>
      <protection locked="0"/>
    </xf>
    <xf numFmtId="176" fontId="48" fillId="33" borderId="10" xfId="0" applyNumberFormat="1" applyFont="1" applyFill="1" applyBorder="1" applyAlignment="1" applyProtection="1">
      <alignment horizontal="right" vertical="center"/>
      <protection/>
    </xf>
    <xf numFmtId="0" fontId="48" fillId="33" borderId="24" xfId="0" applyFont="1" applyFill="1" applyBorder="1" applyAlignment="1" applyProtection="1">
      <alignment vertical="top" wrapText="1"/>
      <protection/>
    </xf>
    <xf numFmtId="0" fontId="48" fillId="33" borderId="25" xfId="0" applyFont="1" applyFill="1" applyBorder="1" applyAlignment="1" applyProtection="1">
      <alignment vertical="top" wrapText="1"/>
      <protection/>
    </xf>
    <xf numFmtId="0" fontId="48" fillId="33" borderId="27" xfId="0" applyFont="1" applyFill="1" applyBorder="1" applyAlignment="1" applyProtection="1">
      <alignment vertical="top" wrapText="1"/>
      <protection/>
    </xf>
    <xf numFmtId="0" fontId="48" fillId="33" borderId="21" xfId="0" applyFont="1" applyFill="1" applyBorder="1" applyAlignment="1" applyProtection="1">
      <alignment vertical="top" wrapText="1"/>
      <protection/>
    </xf>
    <xf numFmtId="0" fontId="48" fillId="33" borderId="0" xfId="0" applyFont="1" applyFill="1" applyBorder="1" applyAlignment="1" applyProtection="1">
      <alignment vertical="top" wrapText="1"/>
      <protection/>
    </xf>
    <xf numFmtId="0" fontId="48" fillId="33" borderId="29" xfId="0" applyFont="1" applyFill="1" applyBorder="1" applyAlignment="1" applyProtection="1">
      <alignment vertical="top" wrapText="1"/>
      <protection/>
    </xf>
    <xf numFmtId="0" fontId="48" fillId="33" borderId="23" xfId="0" applyFont="1" applyFill="1" applyBorder="1" applyAlignment="1" applyProtection="1">
      <alignment vertical="top" wrapText="1"/>
      <protection/>
    </xf>
    <xf numFmtId="0" fontId="48" fillId="33" borderId="26" xfId="0" applyFont="1" applyFill="1" applyBorder="1" applyAlignment="1" applyProtection="1">
      <alignment vertical="top" wrapText="1"/>
      <protection/>
    </xf>
    <xf numFmtId="0" fontId="48" fillId="33" borderId="28" xfId="0" applyFont="1" applyFill="1" applyBorder="1" applyAlignment="1" applyProtection="1">
      <alignment vertical="top" wrapText="1"/>
      <protection/>
    </xf>
    <xf numFmtId="0" fontId="48" fillId="33" borderId="25" xfId="0" applyFont="1" applyFill="1" applyBorder="1" applyAlignment="1" applyProtection="1">
      <alignment vertical="top"/>
      <protection/>
    </xf>
    <xf numFmtId="0" fontId="48" fillId="33" borderId="27" xfId="0" applyFont="1" applyFill="1" applyBorder="1" applyAlignment="1" applyProtection="1">
      <alignment vertical="top"/>
      <protection/>
    </xf>
    <xf numFmtId="0" fontId="48" fillId="33" borderId="21" xfId="0" applyFont="1" applyFill="1" applyBorder="1" applyAlignment="1" applyProtection="1">
      <alignment vertical="top"/>
      <protection/>
    </xf>
    <xf numFmtId="0" fontId="48" fillId="33" borderId="0" xfId="0" applyFont="1" applyFill="1" applyBorder="1" applyAlignment="1" applyProtection="1">
      <alignment vertical="top"/>
      <protection/>
    </xf>
    <xf numFmtId="0" fontId="48" fillId="33" borderId="29" xfId="0" applyFont="1" applyFill="1" applyBorder="1" applyAlignment="1" applyProtection="1">
      <alignment vertical="top"/>
      <protection/>
    </xf>
    <xf numFmtId="0" fontId="48" fillId="33" borderId="23" xfId="0" applyFont="1" applyFill="1" applyBorder="1" applyAlignment="1" applyProtection="1">
      <alignment vertical="top"/>
      <protection/>
    </xf>
    <xf numFmtId="0" fontId="48" fillId="33" borderId="26" xfId="0" applyFont="1" applyFill="1" applyBorder="1" applyAlignment="1" applyProtection="1">
      <alignment vertical="top"/>
      <protection/>
    </xf>
    <xf numFmtId="0" fontId="48" fillId="33" borderId="28" xfId="0" applyFont="1" applyFill="1" applyBorder="1" applyAlignment="1" applyProtection="1">
      <alignment vertical="top"/>
      <protection/>
    </xf>
    <xf numFmtId="178" fontId="48" fillId="33" borderId="11" xfId="0" applyNumberFormat="1" applyFont="1" applyFill="1" applyBorder="1" applyAlignment="1" applyProtection="1">
      <alignment horizontal="center" vertical="center"/>
      <protection/>
    </xf>
    <xf numFmtId="178" fontId="48" fillId="33" borderId="30" xfId="0" applyNumberFormat="1" applyFont="1" applyFill="1" applyBorder="1" applyAlignment="1" applyProtection="1">
      <alignment horizontal="center" vertical="center"/>
      <protection/>
    </xf>
    <xf numFmtId="178" fontId="48" fillId="33" borderId="12" xfId="0" applyNumberFormat="1" applyFont="1" applyFill="1" applyBorder="1" applyAlignment="1" applyProtection="1">
      <alignment horizontal="center" vertical="center"/>
      <protection/>
    </xf>
    <xf numFmtId="176" fontId="48" fillId="0" borderId="10" xfId="0" applyNumberFormat="1" applyFont="1" applyFill="1" applyBorder="1" applyAlignment="1" applyProtection="1">
      <alignment horizontal="right" vertical="center"/>
      <protection/>
    </xf>
    <xf numFmtId="0" fontId="48" fillId="33" borderId="11" xfId="0" applyFont="1" applyFill="1" applyBorder="1" applyAlignment="1" applyProtection="1">
      <alignment vertical="center"/>
      <protection/>
    </xf>
    <xf numFmtId="0" fontId="48" fillId="33" borderId="30" xfId="0" applyFont="1" applyFill="1" applyBorder="1" applyAlignment="1" applyProtection="1">
      <alignment vertical="center"/>
      <protection/>
    </xf>
    <xf numFmtId="0" fontId="48" fillId="33" borderId="12" xfId="0" applyFont="1" applyFill="1" applyBorder="1" applyAlignment="1" applyProtection="1">
      <alignment vertical="center"/>
      <protection/>
    </xf>
    <xf numFmtId="0" fontId="48" fillId="33" borderId="11" xfId="0" applyFont="1" applyFill="1" applyBorder="1" applyAlignment="1" applyProtection="1">
      <alignment horizontal="center" vertical="distributed"/>
      <protection/>
    </xf>
    <xf numFmtId="0" fontId="48" fillId="33" borderId="30" xfId="0" applyFont="1" applyFill="1" applyBorder="1" applyAlignment="1" applyProtection="1">
      <alignment horizontal="center" vertical="distributed"/>
      <protection/>
    </xf>
    <xf numFmtId="0" fontId="48" fillId="33" borderId="12" xfId="0" applyFont="1" applyFill="1" applyBorder="1" applyAlignment="1" applyProtection="1">
      <alignment horizontal="center" vertical="distributed"/>
      <protection/>
    </xf>
    <xf numFmtId="0" fontId="48" fillId="33" borderId="11" xfId="0" applyFont="1" applyFill="1" applyBorder="1" applyAlignment="1" applyProtection="1">
      <alignment horizontal="center" vertical="center"/>
      <protection/>
    </xf>
    <xf numFmtId="0" fontId="48" fillId="33" borderId="30" xfId="0" applyFont="1" applyFill="1" applyBorder="1" applyAlignment="1" applyProtection="1">
      <alignment horizontal="center" vertical="center"/>
      <protection/>
    </xf>
    <xf numFmtId="0" fontId="48" fillId="33" borderId="12" xfId="0" applyFont="1" applyFill="1" applyBorder="1" applyAlignment="1" applyProtection="1">
      <alignment horizontal="center" vertical="center"/>
      <protection/>
    </xf>
    <xf numFmtId="0" fontId="48" fillId="7" borderId="21" xfId="0"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8" fillId="7" borderId="29" xfId="0" applyFont="1" applyFill="1" applyBorder="1" applyAlignment="1" applyProtection="1">
      <alignment vertical="center"/>
      <protection locked="0"/>
    </xf>
    <xf numFmtId="38" fontId="48" fillId="7" borderId="24" xfId="49" applyFont="1" applyFill="1" applyBorder="1" applyAlignment="1" applyProtection="1">
      <alignment horizontal="right" vertical="center"/>
      <protection locked="0"/>
    </xf>
    <xf numFmtId="38" fontId="48" fillId="7" borderId="25" xfId="49" applyFont="1" applyFill="1" applyBorder="1" applyAlignment="1" applyProtection="1">
      <alignment horizontal="right" vertical="center"/>
      <protection locked="0"/>
    </xf>
    <xf numFmtId="38" fontId="48" fillId="7" borderId="27" xfId="49" applyFont="1" applyFill="1" applyBorder="1" applyAlignment="1" applyProtection="1">
      <alignment horizontal="right" vertical="center"/>
      <protection locked="0"/>
    </xf>
    <xf numFmtId="0" fontId="48" fillId="7" borderId="24" xfId="0" applyFont="1" applyFill="1" applyBorder="1" applyAlignment="1" applyProtection="1">
      <alignment vertical="center"/>
      <protection locked="0"/>
    </xf>
    <xf numFmtId="0" fontId="48" fillId="7" borderId="25" xfId="0" applyFont="1" applyFill="1" applyBorder="1" applyAlignment="1" applyProtection="1">
      <alignment vertical="center"/>
      <protection locked="0"/>
    </xf>
    <xf numFmtId="0" fontId="48" fillId="7" borderId="27" xfId="0" applyFont="1" applyFill="1" applyBorder="1" applyAlignment="1" applyProtection="1">
      <alignment vertical="center"/>
      <protection locked="0"/>
    </xf>
    <xf numFmtId="38" fontId="48" fillId="7" borderId="21" xfId="49" applyFont="1" applyFill="1" applyBorder="1" applyAlignment="1" applyProtection="1">
      <alignment horizontal="right" vertical="center"/>
      <protection locked="0"/>
    </xf>
    <xf numFmtId="38" fontId="48" fillId="7" borderId="0" xfId="49" applyFont="1" applyFill="1" applyBorder="1" applyAlignment="1" applyProtection="1">
      <alignment horizontal="right" vertical="center"/>
      <protection locked="0"/>
    </xf>
    <xf numFmtId="38" fontId="48" fillId="7" borderId="29" xfId="49" applyFont="1" applyFill="1" applyBorder="1" applyAlignment="1" applyProtection="1">
      <alignment horizontal="right" vertical="center"/>
      <protection locked="0"/>
    </xf>
    <xf numFmtId="38" fontId="48" fillId="7" borderId="23" xfId="49" applyFont="1" applyFill="1" applyBorder="1" applyAlignment="1" applyProtection="1">
      <alignment horizontal="right" vertical="center"/>
      <protection locked="0"/>
    </xf>
    <xf numFmtId="38" fontId="48" fillId="7" borderId="26" xfId="49" applyFont="1" applyFill="1" applyBorder="1" applyAlignment="1" applyProtection="1">
      <alignment horizontal="right" vertical="center"/>
      <protection locked="0"/>
    </xf>
    <xf numFmtId="38" fontId="48" fillId="7" borderId="28" xfId="49" applyFont="1" applyFill="1" applyBorder="1" applyAlignment="1" applyProtection="1">
      <alignment horizontal="right" vertical="center"/>
      <protection locked="0"/>
    </xf>
    <xf numFmtId="176" fontId="48" fillId="33" borderId="11" xfId="0" applyNumberFormat="1" applyFont="1" applyFill="1" applyBorder="1" applyAlignment="1" applyProtection="1">
      <alignment horizontal="right" vertical="center"/>
      <protection/>
    </xf>
    <xf numFmtId="176" fontId="48" fillId="33" borderId="30" xfId="0" applyNumberFormat="1" applyFont="1" applyFill="1" applyBorder="1" applyAlignment="1" applyProtection="1">
      <alignment horizontal="right" vertical="center"/>
      <protection/>
    </xf>
    <xf numFmtId="176" fontId="48" fillId="33" borderId="12" xfId="0" applyNumberFormat="1" applyFont="1" applyFill="1" applyBorder="1" applyAlignment="1" applyProtection="1">
      <alignment horizontal="right" vertical="center"/>
      <protection/>
    </xf>
    <xf numFmtId="0" fontId="48" fillId="7" borderId="24" xfId="0" applyFont="1" applyFill="1" applyBorder="1" applyAlignment="1" applyProtection="1">
      <alignment horizontal="left" vertical="center" wrapText="1"/>
      <protection locked="0"/>
    </xf>
    <xf numFmtId="0" fontId="48" fillId="7" borderId="25" xfId="0" applyFont="1" applyFill="1" applyBorder="1" applyAlignment="1" applyProtection="1">
      <alignment horizontal="left" vertical="center" wrapText="1"/>
      <protection locked="0"/>
    </xf>
    <xf numFmtId="0" fontId="48" fillId="7" borderId="24" xfId="0" applyFont="1" applyFill="1" applyBorder="1" applyAlignment="1" applyProtection="1">
      <alignment vertical="center" wrapText="1"/>
      <protection locked="0"/>
    </xf>
    <xf numFmtId="0" fontId="48" fillId="7" borderId="25" xfId="0" applyFont="1" applyFill="1" applyBorder="1" applyAlignment="1" applyProtection="1">
      <alignment vertical="center" wrapText="1"/>
      <protection locked="0"/>
    </xf>
    <xf numFmtId="38" fontId="48" fillId="7" borderId="24" xfId="49" applyFont="1" applyFill="1" applyBorder="1" applyAlignment="1" applyProtection="1">
      <alignment horizontal="right" vertical="center" shrinkToFit="1"/>
      <protection locked="0"/>
    </xf>
    <xf numFmtId="38" fontId="48" fillId="7" borderId="27" xfId="49" applyFont="1" applyFill="1" applyBorder="1" applyAlignment="1" applyProtection="1">
      <alignment horizontal="right" vertical="center" shrinkToFit="1"/>
      <protection locked="0"/>
    </xf>
    <xf numFmtId="38" fontId="48" fillId="7" borderId="25" xfId="49" applyFont="1" applyFill="1" applyBorder="1" applyAlignment="1" applyProtection="1">
      <alignment horizontal="right" vertical="center" shrinkToFit="1"/>
      <protection locked="0"/>
    </xf>
    <xf numFmtId="183" fontId="48" fillId="33" borderId="24" xfId="0" applyNumberFormat="1" applyFont="1" applyFill="1" applyBorder="1" applyAlignment="1" applyProtection="1">
      <alignment vertical="top" shrinkToFit="1"/>
      <protection/>
    </xf>
    <xf numFmtId="183" fontId="48" fillId="33" borderId="25" xfId="0" applyNumberFormat="1" applyFont="1" applyFill="1" applyBorder="1" applyAlignment="1" applyProtection="1">
      <alignment vertical="top" shrinkToFit="1"/>
      <protection/>
    </xf>
    <xf numFmtId="183" fontId="48" fillId="33" borderId="27" xfId="0" applyNumberFormat="1" applyFont="1" applyFill="1" applyBorder="1" applyAlignment="1" applyProtection="1">
      <alignment vertical="top" shrinkToFit="1"/>
      <protection/>
    </xf>
    <xf numFmtId="0" fontId="48" fillId="7" borderId="27" xfId="0" applyFont="1" applyFill="1" applyBorder="1" applyAlignment="1" applyProtection="1">
      <alignment vertical="center" wrapText="1"/>
      <protection locked="0"/>
    </xf>
    <xf numFmtId="0" fontId="48" fillId="7" borderId="21" xfId="0" applyFont="1" applyFill="1" applyBorder="1" applyAlignment="1" applyProtection="1">
      <alignment horizontal="left" vertical="center" wrapText="1"/>
      <protection locked="0"/>
    </xf>
    <xf numFmtId="0" fontId="48" fillId="7" borderId="0" xfId="0" applyFont="1" applyFill="1" applyBorder="1" applyAlignment="1" applyProtection="1">
      <alignment horizontal="left" vertical="center" wrapText="1"/>
      <protection locked="0"/>
    </xf>
    <xf numFmtId="0" fontId="48" fillId="7" borderId="21" xfId="0" applyFont="1" applyFill="1" applyBorder="1" applyAlignment="1" applyProtection="1">
      <alignment vertical="center" wrapText="1"/>
      <protection locked="0"/>
    </xf>
    <xf numFmtId="0" fontId="48" fillId="7" borderId="0" xfId="0" applyFont="1" applyFill="1" applyBorder="1" applyAlignment="1" applyProtection="1">
      <alignment vertical="center" wrapText="1"/>
      <protection locked="0"/>
    </xf>
    <xf numFmtId="0" fontId="48" fillId="7" borderId="21" xfId="0" applyFont="1" applyFill="1" applyBorder="1" applyAlignment="1" applyProtection="1">
      <alignment horizontal="center" vertical="center" shrinkToFit="1"/>
      <protection locked="0"/>
    </xf>
    <xf numFmtId="0" fontId="48" fillId="7" borderId="29" xfId="0" applyFont="1" applyFill="1" applyBorder="1" applyAlignment="1" applyProtection="1">
      <alignment horizontal="center" vertical="center" shrinkToFit="1"/>
      <protection locked="0"/>
    </xf>
    <xf numFmtId="0" fontId="48" fillId="7" borderId="0" xfId="0" applyFont="1" applyFill="1" applyBorder="1" applyAlignment="1" applyProtection="1">
      <alignment horizontal="center" vertical="center" shrinkToFit="1"/>
      <protection locked="0"/>
    </xf>
    <xf numFmtId="183" fontId="48" fillId="33" borderId="21" xfId="0" applyNumberFormat="1" applyFont="1" applyFill="1" applyBorder="1" applyAlignment="1" applyProtection="1">
      <alignment vertical="top" shrinkToFit="1"/>
      <protection/>
    </xf>
    <xf numFmtId="183" fontId="48" fillId="33" borderId="0" xfId="0" applyNumberFormat="1" applyFont="1" applyFill="1" applyBorder="1" applyAlignment="1" applyProtection="1">
      <alignment vertical="top" shrinkToFit="1"/>
      <protection/>
    </xf>
    <xf numFmtId="183" fontId="48" fillId="33" borderId="29" xfId="0" applyNumberFormat="1" applyFont="1" applyFill="1" applyBorder="1" applyAlignment="1" applyProtection="1">
      <alignment vertical="top" shrinkToFit="1"/>
      <protection/>
    </xf>
    <xf numFmtId="0" fontId="48" fillId="7" borderId="29" xfId="0" applyFont="1" applyFill="1" applyBorder="1" applyAlignment="1" applyProtection="1">
      <alignment vertical="center" wrapText="1"/>
      <protection locked="0"/>
    </xf>
    <xf numFmtId="0" fontId="57" fillId="33" borderId="25" xfId="0" applyFont="1" applyFill="1" applyBorder="1" applyAlignment="1" applyProtection="1">
      <alignment vertical="center"/>
      <protection/>
    </xf>
    <xf numFmtId="0" fontId="57" fillId="33" borderId="0" xfId="0" applyFont="1" applyFill="1" applyAlignment="1" applyProtection="1">
      <alignment horizontal="left" vertical="center"/>
      <protection/>
    </xf>
    <xf numFmtId="0" fontId="48" fillId="7" borderId="23" xfId="0" applyFont="1" applyFill="1" applyBorder="1" applyAlignment="1" applyProtection="1">
      <alignment horizontal="left" vertical="center" wrapText="1"/>
      <protection locked="0"/>
    </xf>
    <xf numFmtId="0" fontId="48" fillId="7" borderId="26" xfId="0" applyFont="1" applyFill="1" applyBorder="1" applyAlignment="1" applyProtection="1">
      <alignment horizontal="left" vertical="center" wrapText="1"/>
      <protection locked="0"/>
    </xf>
    <xf numFmtId="0" fontId="48" fillId="7" borderId="23" xfId="0" applyFont="1" applyFill="1" applyBorder="1" applyAlignment="1" applyProtection="1">
      <alignment vertical="center" wrapText="1"/>
      <protection locked="0"/>
    </xf>
    <xf numFmtId="0" fontId="48" fillId="7" borderId="26" xfId="0" applyFont="1" applyFill="1" applyBorder="1" applyAlignment="1" applyProtection="1">
      <alignment vertical="center" wrapText="1"/>
      <protection locked="0"/>
    </xf>
    <xf numFmtId="0" fontId="48" fillId="7" borderId="23" xfId="0" applyFont="1" applyFill="1" applyBorder="1" applyAlignment="1" applyProtection="1">
      <alignment horizontal="center" vertical="center" shrinkToFit="1"/>
      <protection locked="0"/>
    </xf>
    <xf numFmtId="0" fontId="48" fillId="7" borderId="28" xfId="0" applyFont="1" applyFill="1" applyBorder="1" applyAlignment="1" applyProtection="1">
      <alignment horizontal="center" vertical="center" shrinkToFit="1"/>
      <protection locked="0"/>
    </xf>
    <xf numFmtId="0" fontId="48" fillId="7" borderId="26" xfId="0" applyFont="1" applyFill="1" applyBorder="1" applyAlignment="1" applyProtection="1">
      <alignment horizontal="center" vertical="center" shrinkToFit="1"/>
      <protection locked="0"/>
    </xf>
    <xf numFmtId="183" fontId="48" fillId="33" borderId="23" xfId="0" applyNumberFormat="1" applyFont="1" applyFill="1" applyBorder="1" applyAlignment="1" applyProtection="1">
      <alignment vertical="top" shrinkToFit="1"/>
      <protection/>
    </xf>
    <xf numFmtId="183" fontId="48" fillId="33" borderId="26" xfId="0" applyNumberFormat="1" applyFont="1" applyFill="1" applyBorder="1" applyAlignment="1" applyProtection="1">
      <alignment vertical="top" shrinkToFit="1"/>
      <protection/>
    </xf>
    <xf numFmtId="183" fontId="48" fillId="33" borderId="28" xfId="0" applyNumberFormat="1" applyFont="1" applyFill="1" applyBorder="1" applyAlignment="1" applyProtection="1">
      <alignment vertical="top" shrinkToFit="1"/>
      <protection/>
    </xf>
    <xf numFmtId="0" fontId="48" fillId="7" borderId="28" xfId="0" applyFont="1" applyFill="1" applyBorder="1" applyAlignment="1" applyProtection="1">
      <alignment vertical="center" wrapText="1"/>
      <protection locked="0"/>
    </xf>
    <xf numFmtId="183" fontId="49" fillId="33" borderId="13" xfId="0" applyNumberFormat="1" applyFont="1" applyFill="1" applyBorder="1" applyAlignment="1">
      <alignment vertical="top" wrapText="1"/>
    </xf>
    <xf numFmtId="183" fontId="49" fillId="33" borderId="22" xfId="0" applyNumberFormat="1" applyFont="1" applyFill="1" applyBorder="1" applyAlignment="1">
      <alignment vertical="top" wrapText="1"/>
    </xf>
    <xf numFmtId="183" fontId="49" fillId="33" borderId="14" xfId="0" applyNumberFormat="1" applyFont="1" applyFill="1" applyBorder="1" applyAlignment="1">
      <alignment vertical="top" wrapText="1"/>
    </xf>
    <xf numFmtId="181" fontId="49" fillId="33" borderId="13" xfId="0" applyNumberFormat="1" applyFont="1" applyFill="1" applyBorder="1" applyAlignment="1">
      <alignment vertical="top"/>
    </xf>
    <xf numFmtId="181" fontId="49" fillId="33" borderId="22" xfId="0" applyNumberFormat="1" applyFont="1" applyFill="1" applyBorder="1" applyAlignment="1">
      <alignment vertical="top"/>
    </xf>
    <xf numFmtId="181" fontId="49" fillId="33" borderId="14" xfId="0" applyNumberFormat="1" applyFont="1" applyFill="1" applyBorder="1" applyAlignment="1">
      <alignment vertical="top"/>
    </xf>
    <xf numFmtId="186" fontId="49" fillId="33" borderId="13" xfId="0" applyNumberFormat="1" applyFont="1" applyFill="1" applyBorder="1" applyAlignment="1">
      <alignment vertical="top"/>
    </xf>
    <xf numFmtId="186" fontId="49" fillId="33" borderId="22" xfId="0" applyNumberFormat="1" applyFont="1" applyFill="1" applyBorder="1" applyAlignment="1">
      <alignment vertical="top"/>
    </xf>
    <xf numFmtId="186" fontId="49" fillId="33" borderId="14" xfId="0" applyNumberFormat="1" applyFont="1" applyFill="1" applyBorder="1" applyAlignment="1">
      <alignment vertical="top"/>
    </xf>
    <xf numFmtId="0" fontId="49" fillId="5" borderId="11" xfId="0" applyFont="1" applyFill="1" applyBorder="1" applyAlignment="1">
      <alignment horizontal="center" vertical="center" wrapText="1"/>
    </xf>
    <xf numFmtId="0" fontId="49" fillId="5" borderId="12" xfId="0" applyFont="1" applyFill="1" applyBorder="1" applyAlignment="1">
      <alignment horizontal="center" vertical="center" wrapText="1"/>
    </xf>
    <xf numFmtId="0" fontId="49" fillId="5" borderId="11" xfId="0" applyFont="1" applyFill="1" applyBorder="1" applyAlignment="1">
      <alignment horizontal="left" vertical="center" wrapText="1"/>
    </xf>
    <xf numFmtId="0" fontId="49" fillId="5" borderId="12" xfId="0" applyFont="1" applyFill="1" applyBorder="1" applyAlignment="1">
      <alignment horizontal="left" vertical="center" wrapText="1"/>
    </xf>
    <xf numFmtId="0" fontId="4" fillId="33" borderId="10"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269;&#20869;&#20107;&#26989;&#37096;\&#24179;&#25104;29&#24180;&#24230;\20_&#20844;&#20849;&#20132;&#36890;\060_&#20844;&#21215;\10_&#20844;&#21215;&#35201;&#38936;&#12539;&#20132;&#20184;&#35215;&#31243;\14_&#24540;&#21215;&#30003;&#35531;&#27096;&#24335;\&#12304;&#27096;&#24335;&#65298;&#12539;&#65299;&#12305;&#23455;&#26045;&#35336;&#30011;&#26360;&#21450;&#12403;&#32076;&#36027;&#20869;&#35379;&#65288;&#12456;&#12467;&#12524;&#12540;&#12523;&#12521;&#12452;&#12531;&#12503;&#12525;&#12472;&#12455;&#12463;&#12488;&#20107;&#26989;&#65289;&#65288;Excel&#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２－１"/>
      <sheetName val="様式３－１"/>
      <sheetName val="様式３－１ (複数年度事業のうち平成２８年度分)"/>
      <sheetName val="協会使用シート"/>
      <sheetName val="換算係数"/>
    </sheetNames>
    <sheetDataSet>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AA43"/>
  <sheetViews>
    <sheetView showGridLines="0" tabSelected="1" view="pageBreakPreview" zoomScaleSheetLayoutView="100" zoomScalePageLayoutView="0" workbookViewId="0" topLeftCell="A4">
      <selection activeCell="A4" sqref="A4"/>
    </sheetView>
  </sheetViews>
  <sheetFormatPr defaultColWidth="3.421875" defaultRowHeight="18.75" customHeight="1"/>
  <cols>
    <col min="1" max="11" width="3.421875" style="26" customWidth="1"/>
    <col min="12" max="12" width="2.421875" style="26" customWidth="1"/>
    <col min="13" max="16384" width="3.421875" style="26" customWidth="1"/>
  </cols>
  <sheetData>
    <row r="1" ht="21" customHeight="1">
      <c r="A1" s="26" t="s">
        <v>131</v>
      </c>
    </row>
    <row r="2" spans="1:27" ht="21" customHeight="1">
      <c r="A2" s="102"/>
      <c r="B2" s="102"/>
      <c r="C2" s="102"/>
      <c r="D2" s="102"/>
      <c r="E2" s="102"/>
      <c r="F2" s="102"/>
      <c r="G2" s="102"/>
      <c r="H2" s="102"/>
      <c r="I2" s="102"/>
      <c r="J2" s="102"/>
      <c r="K2" s="102"/>
      <c r="L2" s="102"/>
      <c r="M2" s="102"/>
      <c r="N2" s="102"/>
      <c r="O2" s="102"/>
      <c r="P2" s="102"/>
      <c r="Q2" s="102"/>
      <c r="R2" s="102"/>
      <c r="S2" s="102"/>
      <c r="T2" s="102"/>
      <c r="U2" s="102"/>
      <c r="V2" s="123" t="s">
        <v>247</v>
      </c>
      <c r="W2" s="123"/>
      <c r="X2" s="123"/>
      <c r="Y2" s="123"/>
      <c r="Z2" s="123"/>
      <c r="AA2" s="123"/>
    </row>
    <row r="3" ht="21" customHeight="1"/>
    <row r="4" ht="21" customHeight="1"/>
    <row r="5" spans="1:27" ht="21" customHeight="1">
      <c r="A5" s="122" t="s">
        <v>132</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row>
    <row r="6" spans="1:27" ht="21" customHeight="1">
      <c r="A6" s="122" t="s">
        <v>133</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row>
    <row r="7" ht="21" customHeight="1"/>
    <row r="8" ht="21" customHeight="1"/>
    <row r="9" spans="9:25" ht="36" customHeight="1">
      <c r="I9" s="126" t="s">
        <v>137</v>
      </c>
      <c r="J9" s="126"/>
      <c r="K9" s="126"/>
      <c r="L9" s="105"/>
      <c r="M9" s="127">
        <f>'【様式２-2-2】自転車通勤業務利用'!F8</f>
        <v>0</v>
      </c>
      <c r="N9" s="127"/>
      <c r="O9" s="127"/>
      <c r="P9" s="127"/>
      <c r="Q9" s="127"/>
      <c r="R9" s="127"/>
      <c r="S9" s="127"/>
      <c r="T9" s="127"/>
      <c r="U9" s="127"/>
      <c r="V9" s="127"/>
      <c r="W9" s="127"/>
      <c r="X9" s="127"/>
      <c r="Y9" s="127"/>
    </row>
    <row r="10" spans="9:25" ht="21" customHeight="1">
      <c r="I10" s="126" t="s">
        <v>136</v>
      </c>
      <c r="J10" s="126"/>
      <c r="K10" s="126"/>
      <c r="L10" s="105"/>
      <c r="M10" s="124">
        <f>'【様式２-2-2】自転車通勤業務利用'!F5</f>
        <v>0</v>
      </c>
      <c r="N10" s="124"/>
      <c r="O10" s="124"/>
      <c r="P10" s="124"/>
      <c r="Q10" s="124"/>
      <c r="R10" s="124"/>
      <c r="S10" s="124"/>
      <c r="T10" s="124"/>
      <c r="U10" s="124"/>
      <c r="V10" s="124"/>
      <c r="W10" s="124"/>
      <c r="X10" s="124"/>
      <c r="Y10" s="124"/>
    </row>
    <row r="11" spans="9:25" ht="21" customHeight="1">
      <c r="I11" s="126" t="s">
        <v>135</v>
      </c>
      <c r="J11" s="126"/>
      <c r="K11" s="126"/>
      <c r="L11" s="105"/>
      <c r="M11" s="124" t="str">
        <f>CONCATENATE('【様式２-2-2】自転車通勤業務利用'!F7," ",'【様式２-2-2】自転車通勤業務利用'!F6)</f>
        <v> </v>
      </c>
      <c r="N11" s="124"/>
      <c r="O11" s="124"/>
      <c r="P11" s="124"/>
      <c r="Q11" s="124"/>
      <c r="R11" s="124"/>
      <c r="S11" s="124"/>
      <c r="T11" s="124"/>
      <c r="U11" s="124"/>
      <c r="V11" s="124"/>
      <c r="W11" s="124"/>
      <c r="X11" s="124"/>
      <c r="Y11" s="32" t="s">
        <v>236</v>
      </c>
    </row>
    <row r="12" ht="21" customHeight="1"/>
    <row r="13" ht="21" customHeight="1"/>
    <row r="14" spans="1:26" ht="21" customHeight="1">
      <c r="A14" s="125" t="s">
        <v>202</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row>
    <row r="15" spans="1:26" ht="21" customHeight="1">
      <c r="A15" s="125" t="s">
        <v>177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row>
    <row r="16" spans="1:26" ht="21" customHeight="1">
      <c r="A16" s="125" t="s">
        <v>175</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7" ht="21" customHeight="1"/>
    <row r="18" ht="21" customHeight="1"/>
    <row r="19" spans="1:27" ht="21" customHeight="1">
      <c r="A19" s="122" t="s">
        <v>134</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row>
    <row r="20" ht="21" customHeight="1"/>
    <row r="21" ht="21" customHeight="1"/>
    <row r="22" spans="3:27" ht="21" customHeight="1">
      <c r="C22" s="122" t="s">
        <v>126</v>
      </c>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3:27" ht="21" customHeight="1">
      <c r="C23" s="122" t="s">
        <v>127</v>
      </c>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row>
    <row r="24" spans="3:27" ht="21" customHeight="1">
      <c r="C24" s="122" t="s">
        <v>128</v>
      </c>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3:27" ht="21" customHeight="1">
      <c r="C25" s="122" t="s">
        <v>129</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3:27" ht="21" customHeight="1">
      <c r="C26" s="122" t="s">
        <v>130</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ht="21" customHeight="1"/>
    <row r="28" spans="11:25" ht="21" customHeight="1">
      <c r="K28" s="112" t="s">
        <v>138</v>
      </c>
      <c r="L28" s="113"/>
      <c r="M28" s="113"/>
      <c r="N28" s="113"/>
      <c r="O28" s="113"/>
      <c r="P28" s="113"/>
      <c r="Q28" s="113"/>
      <c r="R28" s="113"/>
      <c r="S28" s="113"/>
      <c r="T28" s="113"/>
      <c r="U28" s="113"/>
      <c r="V28" s="113"/>
      <c r="W28" s="113"/>
      <c r="X28" s="113"/>
      <c r="Y28" s="114"/>
    </row>
    <row r="29" spans="11:26" ht="21" customHeight="1">
      <c r="K29" s="108" t="s">
        <v>139</v>
      </c>
      <c r="L29" s="109"/>
      <c r="M29" s="109"/>
      <c r="N29" s="103" t="s">
        <v>147</v>
      </c>
      <c r="O29" s="115">
        <f>'【様式２-2-2】自転車通勤業務利用'!F19</f>
        <v>0</v>
      </c>
      <c r="P29" s="115"/>
      <c r="Q29" s="115"/>
      <c r="R29" s="115"/>
      <c r="S29" s="115"/>
      <c r="T29" s="115"/>
      <c r="U29" s="115"/>
      <c r="V29" s="115"/>
      <c r="W29" s="115"/>
      <c r="X29" s="115"/>
      <c r="Y29" s="116"/>
      <c r="Z29" s="27"/>
    </row>
    <row r="30" spans="11:26" ht="30" customHeight="1">
      <c r="K30" s="108" t="s">
        <v>140</v>
      </c>
      <c r="L30" s="109"/>
      <c r="M30" s="109"/>
      <c r="N30" s="103" t="s">
        <v>147</v>
      </c>
      <c r="O30" s="117">
        <f>'【様式２-2-2】自転車通勤業務利用'!F20</f>
        <v>0</v>
      </c>
      <c r="P30" s="117"/>
      <c r="Q30" s="117"/>
      <c r="R30" s="117"/>
      <c r="S30" s="117"/>
      <c r="T30" s="117"/>
      <c r="U30" s="117"/>
      <c r="V30" s="117"/>
      <c r="W30" s="117"/>
      <c r="X30" s="117"/>
      <c r="Y30" s="118"/>
      <c r="Z30" s="27"/>
    </row>
    <row r="31" spans="11:26" ht="30" customHeight="1">
      <c r="K31" s="108" t="s">
        <v>141</v>
      </c>
      <c r="L31" s="109"/>
      <c r="M31" s="109"/>
      <c r="N31" s="103" t="s">
        <v>147</v>
      </c>
      <c r="O31" s="117">
        <f>'【様式２-2-2】自転車通勤業務利用'!F17</f>
        <v>0</v>
      </c>
      <c r="P31" s="117"/>
      <c r="Q31" s="117"/>
      <c r="R31" s="117"/>
      <c r="S31" s="117"/>
      <c r="T31" s="117"/>
      <c r="U31" s="117"/>
      <c r="V31" s="117"/>
      <c r="W31" s="117"/>
      <c r="X31" s="117"/>
      <c r="Y31" s="118"/>
      <c r="Z31" s="27"/>
    </row>
    <row r="32" spans="11:26" ht="30" customHeight="1">
      <c r="K32" s="108" t="s">
        <v>142</v>
      </c>
      <c r="L32" s="109"/>
      <c r="M32" s="109"/>
      <c r="N32" s="103" t="s">
        <v>147</v>
      </c>
      <c r="O32" s="117">
        <f>'【様式２-2-2】自転車通勤業務利用'!F18</f>
        <v>0</v>
      </c>
      <c r="P32" s="117"/>
      <c r="Q32" s="117"/>
      <c r="R32" s="117"/>
      <c r="S32" s="117"/>
      <c r="T32" s="117"/>
      <c r="U32" s="117"/>
      <c r="V32" s="117"/>
      <c r="W32" s="117"/>
      <c r="X32" s="117"/>
      <c r="Y32" s="118"/>
      <c r="Z32" s="27"/>
    </row>
    <row r="33" spans="11:26" ht="21" customHeight="1">
      <c r="K33" s="108" t="s">
        <v>143</v>
      </c>
      <c r="L33" s="109"/>
      <c r="M33" s="109"/>
      <c r="N33" s="103" t="s">
        <v>147</v>
      </c>
      <c r="O33" s="119">
        <f>'【様式２-2-2】自転車通勤業務利用'!F16</f>
        <v>0</v>
      </c>
      <c r="P33" s="119"/>
      <c r="Q33" s="119"/>
      <c r="R33" s="119"/>
      <c r="S33" s="119"/>
      <c r="T33" s="119"/>
      <c r="U33" s="119"/>
      <c r="V33" s="119"/>
      <c r="W33" s="119"/>
      <c r="X33" s="119"/>
      <c r="Y33" s="120"/>
      <c r="Z33" s="27"/>
    </row>
    <row r="34" spans="11:26" ht="21" customHeight="1">
      <c r="K34" s="108" t="s">
        <v>144</v>
      </c>
      <c r="L34" s="109"/>
      <c r="M34" s="109"/>
      <c r="N34" s="103" t="s">
        <v>147</v>
      </c>
      <c r="O34" s="119">
        <f>'【様式２-2-2】自転車通勤業務利用'!F21</f>
        <v>0</v>
      </c>
      <c r="P34" s="119"/>
      <c r="Q34" s="119"/>
      <c r="R34" s="119"/>
      <c r="S34" s="119"/>
      <c r="T34" s="119"/>
      <c r="U34" s="119"/>
      <c r="V34" s="119"/>
      <c r="W34" s="119"/>
      <c r="X34" s="119"/>
      <c r="Y34" s="120"/>
      <c r="Z34" s="27"/>
    </row>
    <row r="35" spans="11:26" ht="21" customHeight="1">
      <c r="K35" s="108" t="s">
        <v>145</v>
      </c>
      <c r="L35" s="109"/>
      <c r="M35" s="109"/>
      <c r="N35" s="103" t="s">
        <v>147</v>
      </c>
      <c r="O35" s="119">
        <f>'【様式２-2-2】自転車通勤業務利用'!F22</f>
        <v>0</v>
      </c>
      <c r="P35" s="119"/>
      <c r="Q35" s="119"/>
      <c r="R35" s="119"/>
      <c r="S35" s="119"/>
      <c r="T35" s="119"/>
      <c r="U35" s="119"/>
      <c r="V35" s="119"/>
      <c r="W35" s="119"/>
      <c r="X35" s="119"/>
      <c r="Y35" s="120"/>
      <c r="Z35" s="27"/>
    </row>
    <row r="36" spans="11:26" ht="21" customHeight="1">
      <c r="K36" s="110" t="s">
        <v>146</v>
      </c>
      <c r="L36" s="111"/>
      <c r="M36" s="111"/>
      <c r="N36" s="104" t="s">
        <v>147</v>
      </c>
      <c r="O36" s="106">
        <f>'【様式２-2-2】自転車通勤業務利用'!F23</f>
        <v>0</v>
      </c>
      <c r="P36" s="106"/>
      <c r="Q36" s="106"/>
      <c r="R36" s="106"/>
      <c r="S36" s="106"/>
      <c r="T36" s="106"/>
      <c r="U36" s="106"/>
      <c r="V36" s="106"/>
      <c r="W36" s="106"/>
      <c r="X36" s="106"/>
      <c r="Y36" s="107"/>
      <c r="Z36" s="27"/>
    </row>
    <row r="37" ht="21" customHeight="1"/>
    <row r="38" ht="21" customHeight="1"/>
    <row r="39" spans="2:26" s="32" customFormat="1" ht="89.25" customHeight="1">
      <c r="B39" s="32" t="s">
        <v>148</v>
      </c>
      <c r="C39" s="33">
        <v>1</v>
      </c>
      <c r="D39" s="121" t="s">
        <v>149</v>
      </c>
      <c r="E39" s="121"/>
      <c r="F39" s="121"/>
      <c r="G39" s="121"/>
      <c r="H39" s="121"/>
      <c r="I39" s="121"/>
      <c r="J39" s="121"/>
      <c r="K39" s="121"/>
      <c r="L39" s="121"/>
      <c r="M39" s="121"/>
      <c r="N39" s="121"/>
      <c r="O39" s="121"/>
      <c r="P39" s="121"/>
      <c r="Q39" s="121"/>
      <c r="R39" s="121"/>
      <c r="S39" s="121"/>
      <c r="T39" s="121"/>
      <c r="U39" s="121"/>
      <c r="V39" s="121"/>
      <c r="W39" s="121"/>
      <c r="X39" s="121"/>
      <c r="Y39" s="121"/>
      <c r="Z39" s="121"/>
    </row>
    <row r="40" spans="3:26" s="32" customFormat="1" ht="118.5" customHeight="1">
      <c r="C40" s="33">
        <v>2</v>
      </c>
      <c r="D40" s="121" t="s">
        <v>150</v>
      </c>
      <c r="E40" s="121"/>
      <c r="F40" s="121"/>
      <c r="G40" s="121"/>
      <c r="H40" s="121"/>
      <c r="I40" s="121"/>
      <c r="J40" s="121"/>
      <c r="K40" s="121"/>
      <c r="L40" s="121"/>
      <c r="M40" s="121"/>
      <c r="N40" s="121"/>
      <c r="O40" s="121"/>
      <c r="P40" s="121"/>
      <c r="Q40" s="121"/>
      <c r="R40" s="121"/>
      <c r="S40" s="121"/>
      <c r="T40" s="121"/>
      <c r="U40" s="121"/>
      <c r="V40" s="121"/>
      <c r="W40" s="121"/>
      <c r="X40" s="121"/>
      <c r="Y40" s="121"/>
      <c r="Z40" s="121"/>
    </row>
    <row r="41" spans="3:26" s="32" customFormat="1" ht="39.75" customHeight="1">
      <c r="C41" s="33">
        <v>3</v>
      </c>
      <c r="D41" s="121" t="s">
        <v>151</v>
      </c>
      <c r="E41" s="121"/>
      <c r="F41" s="121"/>
      <c r="G41" s="121"/>
      <c r="H41" s="121"/>
      <c r="I41" s="121"/>
      <c r="J41" s="121"/>
      <c r="K41" s="121"/>
      <c r="L41" s="121"/>
      <c r="M41" s="121"/>
      <c r="N41" s="121"/>
      <c r="O41" s="121"/>
      <c r="P41" s="121"/>
      <c r="Q41" s="121"/>
      <c r="R41" s="121"/>
      <c r="S41" s="121"/>
      <c r="T41" s="121"/>
      <c r="U41" s="121"/>
      <c r="V41" s="121"/>
      <c r="W41" s="121"/>
      <c r="X41" s="121"/>
      <c r="Y41" s="121"/>
      <c r="Z41" s="121"/>
    </row>
    <row r="42" s="32" customFormat="1" ht="40.5" customHeight="1">
      <c r="C42" s="33"/>
    </row>
    <row r="43" spans="4:26" s="32" customFormat="1" ht="18.75" customHeight="1">
      <c r="D43" s="26"/>
      <c r="E43" s="26"/>
      <c r="F43" s="26"/>
      <c r="G43" s="26"/>
      <c r="H43" s="26"/>
      <c r="I43" s="26"/>
      <c r="J43" s="26"/>
      <c r="K43" s="26"/>
      <c r="L43" s="26"/>
      <c r="M43" s="26"/>
      <c r="N43" s="26"/>
      <c r="O43" s="26"/>
      <c r="P43" s="26"/>
      <c r="Q43" s="26"/>
      <c r="R43" s="26"/>
      <c r="S43" s="26"/>
      <c r="T43" s="26"/>
      <c r="U43" s="26"/>
      <c r="V43" s="26"/>
      <c r="W43" s="26"/>
      <c r="X43" s="26"/>
      <c r="Y43" s="26"/>
      <c r="Z43" s="26"/>
    </row>
  </sheetData>
  <sheetProtection password="CEA2" sheet="1"/>
  <mergeCells count="38">
    <mergeCell ref="A5:AA5"/>
    <mergeCell ref="A6:AA6"/>
    <mergeCell ref="D40:Z40"/>
    <mergeCell ref="C22:AA22"/>
    <mergeCell ref="C23:AA23"/>
    <mergeCell ref="D41:Z41"/>
    <mergeCell ref="K33:M33"/>
    <mergeCell ref="K34:M34"/>
    <mergeCell ref="C24:AA24"/>
    <mergeCell ref="C25:AA25"/>
    <mergeCell ref="C26:AA26"/>
    <mergeCell ref="I9:K9"/>
    <mergeCell ref="I10:K10"/>
    <mergeCell ref="I11:K11"/>
    <mergeCell ref="M9:Y9"/>
    <mergeCell ref="M10:Y10"/>
    <mergeCell ref="A15:Z15"/>
    <mergeCell ref="A16:Z16"/>
    <mergeCell ref="D39:Z39"/>
    <mergeCell ref="A19:AA19"/>
    <mergeCell ref="O35:Y35"/>
    <mergeCell ref="V2:AA2"/>
    <mergeCell ref="M11:X11"/>
    <mergeCell ref="K29:M29"/>
    <mergeCell ref="K30:M30"/>
    <mergeCell ref="K31:M31"/>
    <mergeCell ref="K32:M32"/>
    <mergeCell ref="A14:Z14"/>
    <mergeCell ref="O36:Y36"/>
    <mergeCell ref="K35:M35"/>
    <mergeCell ref="K36:M36"/>
    <mergeCell ref="K28:Y28"/>
    <mergeCell ref="O29:Y29"/>
    <mergeCell ref="O30:Y30"/>
    <mergeCell ref="O31:Y31"/>
    <mergeCell ref="O32:Y32"/>
    <mergeCell ref="O33:Y33"/>
    <mergeCell ref="O34:Y34"/>
  </mergeCells>
  <printOptions/>
  <pageMargins left="0.7" right="0.7" top="0.75" bottom="0.75" header="0.3" footer="0.3"/>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1:N89"/>
  <sheetViews>
    <sheetView showGridLines="0" zoomScaleSheetLayoutView="75" workbookViewId="0" topLeftCell="A1">
      <selection activeCell="B1" sqref="B1:E1"/>
    </sheetView>
  </sheetViews>
  <sheetFormatPr defaultColWidth="9.140625" defaultRowHeight="15"/>
  <cols>
    <col min="1" max="1" width="1.7109375" style="25" customWidth="1"/>
    <col min="2" max="2" width="6.7109375" style="26" customWidth="1"/>
    <col min="3" max="3" width="5.00390625" style="30" customWidth="1"/>
    <col min="4" max="4" width="6.8515625" style="30" customWidth="1"/>
    <col min="5" max="5" width="19.421875" style="26" customWidth="1"/>
    <col min="6" max="6" width="69.00390625" style="31" customWidth="1"/>
    <col min="7" max="7" width="91.421875" style="26" customWidth="1"/>
    <col min="8" max="8" width="80.57421875" style="67" customWidth="1"/>
    <col min="9" max="16384" width="9.00390625" style="26" customWidth="1"/>
  </cols>
  <sheetData>
    <row r="1" spans="2:8" ht="21" customHeight="1">
      <c r="B1" s="163" t="s">
        <v>178</v>
      </c>
      <c r="C1" s="163"/>
      <c r="D1" s="163"/>
      <c r="E1" s="164"/>
      <c r="F1" s="79"/>
      <c r="G1" s="48"/>
      <c r="H1" s="48"/>
    </row>
    <row r="2" spans="2:8" ht="21" customHeight="1">
      <c r="B2" s="133" t="s">
        <v>188</v>
      </c>
      <c r="C2" s="133"/>
      <c r="D2" s="133"/>
      <c r="E2" s="133"/>
      <c r="F2" s="133"/>
      <c r="G2" s="77"/>
      <c r="H2" s="71"/>
    </row>
    <row r="3" spans="2:8" ht="43.5" customHeight="1">
      <c r="B3" s="134" t="s">
        <v>234</v>
      </c>
      <c r="C3" s="135"/>
      <c r="D3" s="135"/>
      <c r="E3" s="135"/>
      <c r="F3" s="135"/>
      <c r="G3" s="78"/>
      <c r="H3" s="72"/>
    </row>
    <row r="4" spans="2:8" ht="30" customHeight="1">
      <c r="B4" s="166" t="s">
        <v>179</v>
      </c>
      <c r="C4" s="167"/>
      <c r="D4" s="167"/>
      <c r="E4" s="167"/>
      <c r="F4" s="50" t="s">
        <v>216</v>
      </c>
      <c r="G4" s="70" t="s">
        <v>235</v>
      </c>
      <c r="H4" s="26"/>
    </row>
    <row r="5" spans="2:8" ht="33" customHeight="1">
      <c r="B5" s="142" t="s">
        <v>180</v>
      </c>
      <c r="C5" s="151"/>
      <c r="D5" s="151"/>
      <c r="E5" s="152"/>
      <c r="F5" s="90"/>
      <c r="G5" s="51" t="s">
        <v>181</v>
      </c>
      <c r="H5" s="26"/>
    </row>
    <row r="6" spans="2:8" ht="27" customHeight="1">
      <c r="B6" s="52"/>
      <c r="C6" s="138" t="s">
        <v>182</v>
      </c>
      <c r="D6" s="138"/>
      <c r="E6" s="49" t="s">
        <v>183</v>
      </c>
      <c r="F6" s="90"/>
      <c r="G6" s="136" t="s">
        <v>222</v>
      </c>
      <c r="H6" s="26"/>
    </row>
    <row r="7" spans="2:8" ht="27" customHeight="1">
      <c r="B7" s="52"/>
      <c r="C7" s="138"/>
      <c r="D7" s="138"/>
      <c r="E7" s="49" t="s">
        <v>109</v>
      </c>
      <c r="F7" s="90"/>
      <c r="G7" s="137"/>
      <c r="H7" s="26"/>
    </row>
    <row r="8" spans="2:8" ht="27" customHeight="1">
      <c r="B8" s="52"/>
      <c r="C8" s="138"/>
      <c r="D8" s="138"/>
      <c r="E8" s="49" t="s">
        <v>184</v>
      </c>
      <c r="F8" s="90"/>
      <c r="G8" s="137"/>
      <c r="H8" s="26"/>
    </row>
    <row r="9" spans="2:8" ht="27" customHeight="1">
      <c r="B9" s="53"/>
      <c r="C9" s="138" t="s">
        <v>100</v>
      </c>
      <c r="D9" s="138"/>
      <c r="E9" s="49" t="s">
        <v>95</v>
      </c>
      <c r="F9" s="90"/>
      <c r="G9" s="75" t="s">
        <v>185</v>
      </c>
      <c r="H9" s="26"/>
    </row>
    <row r="10" spans="2:8" ht="27" customHeight="1">
      <c r="B10" s="53"/>
      <c r="C10" s="138"/>
      <c r="D10" s="138"/>
      <c r="E10" s="49" t="s">
        <v>109</v>
      </c>
      <c r="F10" s="90"/>
      <c r="G10" s="74"/>
      <c r="H10" s="26"/>
    </row>
    <row r="11" spans="2:8" ht="27" customHeight="1">
      <c r="B11" s="53"/>
      <c r="C11" s="138"/>
      <c r="D11" s="138"/>
      <c r="E11" s="49" t="s">
        <v>102</v>
      </c>
      <c r="F11" s="91"/>
      <c r="G11" s="128" t="s">
        <v>248</v>
      </c>
      <c r="H11" s="26"/>
    </row>
    <row r="12" spans="2:8" ht="27" customHeight="1">
      <c r="B12" s="53"/>
      <c r="C12" s="138"/>
      <c r="D12" s="138"/>
      <c r="E12" s="49" t="s">
        <v>99</v>
      </c>
      <c r="F12" s="90"/>
      <c r="G12" s="128"/>
      <c r="H12" s="26"/>
    </row>
    <row r="13" spans="2:8" ht="27" customHeight="1">
      <c r="B13" s="53"/>
      <c r="C13" s="138"/>
      <c r="D13" s="138"/>
      <c r="E13" s="49" t="s">
        <v>96</v>
      </c>
      <c r="F13" s="90"/>
      <c r="G13" s="74"/>
      <c r="H13" s="26"/>
    </row>
    <row r="14" spans="2:8" ht="27" customHeight="1">
      <c r="B14" s="53"/>
      <c r="C14" s="138"/>
      <c r="D14" s="138"/>
      <c r="E14" s="49" t="s">
        <v>97</v>
      </c>
      <c r="F14" s="90"/>
      <c r="G14" s="74"/>
      <c r="H14" s="26"/>
    </row>
    <row r="15" spans="2:8" ht="27" customHeight="1">
      <c r="B15" s="53"/>
      <c r="C15" s="138"/>
      <c r="D15" s="138"/>
      <c r="E15" s="49" t="s">
        <v>114</v>
      </c>
      <c r="F15" s="90"/>
      <c r="G15" s="55"/>
      <c r="H15" s="26"/>
    </row>
    <row r="16" spans="2:8" ht="27" customHeight="1">
      <c r="B16" s="53"/>
      <c r="C16" s="138" t="s">
        <v>217</v>
      </c>
      <c r="D16" s="138"/>
      <c r="E16" s="49" t="s">
        <v>95</v>
      </c>
      <c r="F16" s="90"/>
      <c r="G16" s="75" t="s">
        <v>218</v>
      </c>
      <c r="H16" s="26"/>
    </row>
    <row r="17" spans="2:8" ht="27" customHeight="1">
      <c r="B17" s="53"/>
      <c r="C17" s="138"/>
      <c r="D17" s="138"/>
      <c r="E17" s="49" t="s">
        <v>115</v>
      </c>
      <c r="F17" s="90"/>
      <c r="G17" s="74"/>
      <c r="H17" s="26"/>
    </row>
    <row r="18" spans="2:8" ht="27" customHeight="1">
      <c r="B18" s="53"/>
      <c r="C18" s="138"/>
      <c r="D18" s="138"/>
      <c r="E18" s="49" t="s">
        <v>108</v>
      </c>
      <c r="F18" s="90"/>
      <c r="G18" s="74"/>
      <c r="H18" s="26"/>
    </row>
    <row r="19" spans="2:8" ht="27" customHeight="1">
      <c r="B19" s="53"/>
      <c r="C19" s="138"/>
      <c r="D19" s="138"/>
      <c r="E19" s="49" t="s">
        <v>102</v>
      </c>
      <c r="F19" s="91"/>
      <c r="G19" s="128" t="s">
        <v>248</v>
      </c>
      <c r="H19" s="26"/>
    </row>
    <row r="20" spans="2:8" ht="27" customHeight="1">
      <c r="B20" s="53"/>
      <c r="C20" s="138"/>
      <c r="D20" s="138"/>
      <c r="E20" s="49" t="s">
        <v>99</v>
      </c>
      <c r="F20" s="90"/>
      <c r="G20" s="128"/>
      <c r="H20" s="26"/>
    </row>
    <row r="21" spans="2:8" ht="27" customHeight="1">
      <c r="B21" s="53"/>
      <c r="C21" s="138"/>
      <c r="D21" s="138"/>
      <c r="E21" s="49" t="s">
        <v>96</v>
      </c>
      <c r="F21" s="90"/>
      <c r="G21" s="74"/>
      <c r="H21" s="26"/>
    </row>
    <row r="22" spans="2:8" ht="27" customHeight="1">
      <c r="B22" s="53"/>
      <c r="C22" s="138"/>
      <c r="D22" s="138"/>
      <c r="E22" s="49" t="s">
        <v>97</v>
      </c>
      <c r="F22" s="90"/>
      <c r="G22" s="74"/>
      <c r="H22" s="26"/>
    </row>
    <row r="23" spans="2:8" ht="27" customHeight="1">
      <c r="B23" s="53"/>
      <c r="C23" s="138"/>
      <c r="D23" s="138"/>
      <c r="E23" s="49" t="s">
        <v>114</v>
      </c>
      <c r="F23" s="90"/>
      <c r="G23" s="55"/>
      <c r="H23" s="26"/>
    </row>
    <row r="24" spans="2:8" ht="27" customHeight="1">
      <c r="B24" s="53"/>
      <c r="C24" s="138" t="s">
        <v>122</v>
      </c>
      <c r="D24" s="138"/>
      <c r="E24" s="49" t="s">
        <v>95</v>
      </c>
      <c r="F24" s="90"/>
      <c r="G24" s="75" t="s">
        <v>152</v>
      </c>
      <c r="H24" s="26"/>
    </row>
    <row r="25" spans="2:8" ht="27" customHeight="1">
      <c r="B25" s="53"/>
      <c r="C25" s="138"/>
      <c r="D25" s="138"/>
      <c r="E25" s="49" t="s">
        <v>115</v>
      </c>
      <c r="F25" s="90"/>
      <c r="G25" s="74"/>
      <c r="H25" s="26"/>
    </row>
    <row r="26" spans="2:8" ht="27" customHeight="1">
      <c r="B26" s="53"/>
      <c r="C26" s="138"/>
      <c r="D26" s="138"/>
      <c r="E26" s="49" t="s">
        <v>108</v>
      </c>
      <c r="F26" s="90"/>
      <c r="G26" s="74"/>
      <c r="H26" s="26"/>
    </row>
    <row r="27" spans="2:8" ht="27" customHeight="1">
      <c r="B27" s="53"/>
      <c r="C27" s="138"/>
      <c r="D27" s="138"/>
      <c r="E27" s="49" t="s">
        <v>102</v>
      </c>
      <c r="F27" s="91"/>
      <c r="G27" s="128" t="s">
        <v>248</v>
      </c>
      <c r="H27" s="26"/>
    </row>
    <row r="28" spans="2:8" ht="27" customHeight="1">
      <c r="B28" s="53"/>
      <c r="C28" s="138"/>
      <c r="D28" s="138"/>
      <c r="E28" s="49" t="s">
        <v>99</v>
      </c>
      <c r="F28" s="91"/>
      <c r="G28" s="128"/>
      <c r="H28" s="26"/>
    </row>
    <row r="29" spans="2:8" ht="27" customHeight="1">
      <c r="B29" s="53"/>
      <c r="C29" s="138"/>
      <c r="D29" s="138"/>
      <c r="E29" s="49" t="s">
        <v>96</v>
      </c>
      <c r="F29" s="90"/>
      <c r="G29" s="74"/>
      <c r="H29" s="26"/>
    </row>
    <row r="30" spans="2:8" ht="27" customHeight="1">
      <c r="B30" s="53"/>
      <c r="C30" s="138"/>
      <c r="D30" s="138"/>
      <c r="E30" s="49" t="s">
        <v>97</v>
      </c>
      <c r="F30" s="90"/>
      <c r="G30" s="74"/>
      <c r="H30" s="26"/>
    </row>
    <row r="31" spans="2:8" ht="27" customHeight="1">
      <c r="B31" s="54"/>
      <c r="C31" s="138"/>
      <c r="D31" s="138"/>
      <c r="E31" s="49" t="s">
        <v>114</v>
      </c>
      <c r="F31" s="90"/>
      <c r="G31" s="55"/>
      <c r="H31" s="26"/>
    </row>
    <row r="32" spans="2:8" ht="25.5" customHeight="1">
      <c r="B32" s="130" t="s">
        <v>101</v>
      </c>
      <c r="C32" s="129" t="s">
        <v>105</v>
      </c>
      <c r="D32" s="129" t="s">
        <v>116</v>
      </c>
      <c r="E32" s="129"/>
      <c r="F32" s="90"/>
      <c r="G32" s="136" t="s">
        <v>153</v>
      </c>
      <c r="H32" s="26"/>
    </row>
    <row r="33" spans="2:8" ht="25.5" customHeight="1">
      <c r="B33" s="131"/>
      <c r="C33" s="129"/>
      <c r="D33" s="130" t="s">
        <v>118</v>
      </c>
      <c r="E33" s="49" t="s">
        <v>95</v>
      </c>
      <c r="F33" s="90"/>
      <c r="G33" s="136"/>
      <c r="H33" s="26"/>
    </row>
    <row r="34" spans="2:8" ht="25.5" customHeight="1">
      <c r="B34" s="131"/>
      <c r="C34" s="129"/>
      <c r="D34" s="131"/>
      <c r="E34" s="49" t="s">
        <v>117</v>
      </c>
      <c r="F34" s="90"/>
      <c r="G34" s="136"/>
      <c r="H34" s="26"/>
    </row>
    <row r="35" spans="2:8" ht="25.5" customHeight="1">
      <c r="B35" s="131"/>
      <c r="C35" s="129"/>
      <c r="D35" s="131"/>
      <c r="E35" s="49" t="s">
        <v>96</v>
      </c>
      <c r="F35" s="90"/>
      <c r="G35" s="136"/>
      <c r="H35" s="26"/>
    </row>
    <row r="36" spans="2:8" ht="25.5" customHeight="1">
      <c r="B36" s="131"/>
      <c r="C36" s="129"/>
      <c r="D36" s="131"/>
      <c r="E36" s="49" t="s">
        <v>97</v>
      </c>
      <c r="F36" s="90"/>
      <c r="G36" s="136"/>
      <c r="H36" s="26"/>
    </row>
    <row r="37" spans="2:8" ht="25.5" customHeight="1">
      <c r="B37" s="131"/>
      <c r="C37" s="129"/>
      <c r="D37" s="132"/>
      <c r="E37" s="49" t="s">
        <v>98</v>
      </c>
      <c r="F37" s="90"/>
      <c r="G37" s="136"/>
      <c r="H37" s="26"/>
    </row>
    <row r="38" spans="2:8" ht="25.5" customHeight="1">
      <c r="B38" s="131"/>
      <c r="C38" s="129" t="s">
        <v>106</v>
      </c>
      <c r="D38" s="129" t="s">
        <v>116</v>
      </c>
      <c r="E38" s="129"/>
      <c r="F38" s="90"/>
      <c r="G38" s="136"/>
      <c r="H38" s="26"/>
    </row>
    <row r="39" spans="2:8" ht="25.5" customHeight="1">
      <c r="B39" s="131"/>
      <c r="C39" s="129"/>
      <c r="D39" s="130" t="s">
        <v>118</v>
      </c>
      <c r="E39" s="49" t="s">
        <v>95</v>
      </c>
      <c r="F39" s="90"/>
      <c r="G39" s="136"/>
      <c r="H39" s="26"/>
    </row>
    <row r="40" spans="2:8" ht="25.5" customHeight="1">
      <c r="B40" s="131"/>
      <c r="C40" s="129"/>
      <c r="D40" s="131"/>
      <c r="E40" s="49" t="s">
        <v>117</v>
      </c>
      <c r="F40" s="90"/>
      <c r="G40" s="136"/>
      <c r="H40" s="26"/>
    </row>
    <row r="41" spans="2:8" ht="25.5" customHeight="1">
      <c r="B41" s="131"/>
      <c r="C41" s="129"/>
      <c r="D41" s="131"/>
      <c r="E41" s="49" t="s">
        <v>96</v>
      </c>
      <c r="F41" s="90"/>
      <c r="G41" s="136"/>
      <c r="H41" s="26"/>
    </row>
    <row r="42" spans="2:8" ht="25.5" customHeight="1">
      <c r="B42" s="131"/>
      <c r="C42" s="129"/>
      <c r="D42" s="131"/>
      <c r="E42" s="49" t="s">
        <v>97</v>
      </c>
      <c r="F42" s="90"/>
      <c r="G42" s="136"/>
      <c r="H42" s="26"/>
    </row>
    <row r="43" spans="2:8" ht="25.5" customHeight="1">
      <c r="B43" s="131"/>
      <c r="C43" s="129"/>
      <c r="D43" s="132"/>
      <c r="E43" s="49" t="s">
        <v>98</v>
      </c>
      <c r="F43" s="90"/>
      <c r="G43" s="136"/>
      <c r="H43" s="26"/>
    </row>
    <row r="44" spans="2:8" ht="25.5" customHeight="1">
      <c r="B44" s="131"/>
      <c r="C44" s="129" t="s">
        <v>107</v>
      </c>
      <c r="D44" s="129" t="s">
        <v>116</v>
      </c>
      <c r="E44" s="129"/>
      <c r="F44" s="90"/>
      <c r="G44" s="136"/>
      <c r="H44" s="26"/>
    </row>
    <row r="45" spans="2:8" ht="25.5" customHeight="1">
      <c r="B45" s="131"/>
      <c r="C45" s="129"/>
      <c r="D45" s="130" t="s">
        <v>118</v>
      </c>
      <c r="E45" s="49" t="s">
        <v>95</v>
      </c>
      <c r="F45" s="90"/>
      <c r="G45" s="136"/>
      <c r="H45" s="26"/>
    </row>
    <row r="46" spans="2:8" ht="25.5" customHeight="1">
      <c r="B46" s="131"/>
      <c r="C46" s="129"/>
      <c r="D46" s="131"/>
      <c r="E46" s="49" t="s">
        <v>117</v>
      </c>
      <c r="F46" s="90"/>
      <c r="G46" s="136"/>
      <c r="H46" s="26"/>
    </row>
    <row r="47" spans="2:8" ht="25.5" customHeight="1">
      <c r="B47" s="131"/>
      <c r="C47" s="129"/>
      <c r="D47" s="131"/>
      <c r="E47" s="49" t="s">
        <v>96</v>
      </c>
      <c r="F47" s="90"/>
      <c r="G47" s="136"/>
      <c r="H47" s="26"/>
    </row>
    <row r="48" spans="2:8" ht="25.5" customHeight="1">
      <c r="B48" s="131"/>
      <c r="C48" s="129"/>
      <c r="D48" s="131"/>
      <c r="E48" s="49" t="s">
        <v>97</v>
      </c>
      <c r="F48" s="90"/>
      <c r="G48" s="136"/>
      <c r="H48" s="26"/>
    </row>
    <row r="49" spans="2:8" ht="25.5" customHeight="1">
      <c r="B49" s="132"/>
      <c r="C49" s="129"/>
      <c r="D49" s="132"/>
      <c r="E49" s="49" t="s">
        <v>98</v>
      </c>
      <c r="F49" s="90"/>
      <c r="G49" s="136"/>
      <c r="H49" s="26"/>
    </row>
    <row r="50" spans="2:8" ht="62.25" customHeight="1">
      <c r="B50" s="130" t="s">
        <v>187</v>
      </c>
      <c r="C50" s="129" t="s">
        <v>186</v>
      </c>
      <c r="D50" s="129"/>
      <c r="E50" s="129"/>
      <c r="F50" s="90"/>
      <c r="G50" s="68" t="s">
        <v>223</v>
      </c>
      <c r="H50" s="26"/>
    </row>
    <row r="51" spans="2:8" ht="50.25" customHeight="1">
      <c r="B51" s="131"/>
      <c r="C51" s="129" t="s">
        <v>154</v>
      </c>
      <c r="D51" s="129"/>
      <c r="E51" s="129"/>
      <c r="F51" s="90"/>
      <c r="G51" s="68" t="s">
        <v>227</v>
      </c>
      <c r="H51" s="26"/>
    </row>
    <row r="52" spans="2:8" ht="50.25" customHeight="1">
      <c r="B52" s="131"/>
      <c r="C52" s="129" t="s">
        <v>123</v>
      </c>
      <c r="D52" s="129"/>
      <c r="E52" s="49" t="s">
        <v>110</v>
      </c>
      <c r="F52" s="90"/>
      <c r="G52" s="56" t="s">
        <v>224</v>
      </c>
      <c r="H52" s="26"/>
    </row>
    <row r="53" spans="2:8" ht="50.25" customHeight="1">
      <c r="B53" s="131"/>
      <c r="C53" s="129"/>
      <c r="D53" s="129"/>
      <c r="E53" s="49" t="s">
        <v>111</v>
      </c>
      <c r="F53" s="90"/>
      <c r="G53" s="56" t="s">
        <v>225</v>
      </c>
      <c r="H53" s="26"/>
    </row>
    <row r="54" spans="2:8" ht="50.25" customHeight="1">
      <c r="B54" s="132"/>
      <c r="C54" s="129"/>
      <c r="D54" s="129"/>
      <c r="E54" s="49" t="s">
        <v>112</v>
      </c>
      <c r="F54" s="90"/>
      <c r="G54" s="56" t="s">
        <v>226</v>
      </c>
      <c r="H54" s="26"/>
    </row>
    <row r="55" spans="2:8" ht="72.75" customHeight="1">
      <c r="B55" s="136" t="s">
        <v>228</v>
      </c>
      <c r="C55" s="136"/>
      <c r="D55" s="136"/>
      <c r="E55" s="136"/>
      <c r="F55" s="84"/>
      <c r="G55" s="68" t="s">
        <v>167</v>
      </c>
      <c r="H55" s="26"/>
    </row>
    <row r="56" spans="2:8" ht="42" customHeight="1">
      <c r="B56" s="136" t="s">
        <v>124</v>
      </c>
      <c r="C56" s="136"/>
      <c r="D56" s="136"/>
      <c r="E56" s="136"/>
      <c r="F56" s="84"/>
      <c r="G56" s="56" t="s">
        <v>201</v>
      </c>
      <c r="H56" s="26"/>
    </row>
    <row r="57" spans="2:8" ht="86.25" customHeight="1">
      <c r="B57" s="136" t="s">
        <v>219</v>
      </c>
      <c r="C57" s="136"/>
      <c r="D57" s="136"/>
      <c r="E57" s="136"/>
      <c r="F57" s="84"/>
      <c r="G57" s="68" t="s">
        <v>166</v>
      </c>
      <c r="H57" s="26"/>
    </row>
    <row r="58" spans="2:8" ht="23.25" customHeight="1">
      <c r="B58" s="142" t="s">
        <v>190</v>
      </c>
      <c r="C58" s="158"/>
      <c r="D58" s="158"/>
      <c r="E58" s="159"/>
      <c r="F58" s="92"/>
      <c r="G58" s="88" t="s">
        <v>242</v>
      </c>
      <c r="H58" s="26"/>
    </row>
    <row r="59" spans="2:8" ht="182.25" customHeight="1">
      <c r="B59" s="160"/>
      <c r="C59" s="161"/>
      <c r="D59" s="161"/>
      <c r="E59" s="162"/>
      <c r="F59" s="93"/>
      <c r="G59" s="73" t="s">
        <v>203</v>
      </c>
      <c r="H59" s="26"/>
    </row>
    <row r="60" spans="2:8" ht="60" customHeight="1">
      <c r="B60" s="130" t="s">
        <v>200</v>
      </c>
      <c r="C60" s="129" t="s">
        <v>204</v>
      </c>
      <c r="D60" s="129"/>
      <c r="E60" s="129"/>
      <c r="F60" s="90"/>
      <c r="G60" s="56" t="s">
        <v>205</v>
      </c>
      <c r="H60" s="26"/>
    </row>
    <row r="61" spans="2:8" ht="81" customHeight="1">
      <c r="B61" s="131"/>
      <c r="C61" s="49" t="s">
        <v>173</v>
      </c>
      <c r="D61" s="69" t="s">
        <v>191</v>
      </c>
      <c r="E61" s="56" t="s">
        <v>245</v>
      </c>
      <c r="F61" s="94"/>
      <c r="G61" s="56" t="s">
        <v>230</v>
      </c>
      <c r="H61" s="26"/>
    </row>
    <row r="62" spans="2:8" ht="75.75" customHeight="1">
      <c r="B62" s="132"/>
      <c r="C62" s="49" t="s">
        <v>174</v>
      </c>
      <c r="D62" s="69" t="s">
        <v>194</v>
      </c>
      <c r="E62" s="56" t="s">
        <v>246</v>
      </c>
      <c r="F62" s="94"/>
      <c r="G62" s="56" t="s">
        <v>231</v>
      </c>
      <c r="H62" s="26"/>
    </row>
    <row r="63" spans="2:8" ht="69.75" customHeight="1">
      <c r="B63" s="142" t="s">
        <v>155</v>
      </c>
      <c r="C63" s="156"/>
      <c r="D63" s="156"/>
      <c r="E63" s="157"/>
      <c r="F63" s="95"/>
      <c r="G63" s="74" t="s">
        <v>172</v>
      </c>
      <c r="H63" s="26"/>
    </row>
    <row r="64" spans="2:8" ht="23.25" customHeight="1">
      <c r="B64" s="142" t="s">
        <v>156</v>
      </c>
      <c r="C64" s="143"/>
      <c r="D64" s="143"/>
      <c r="E64" s="144"/>
      <c r="F64" s="96"/>
      <c r="G64" s="89" t="s">
        <v>244</v>
      </c>
      <c r="H64" s="26"/>
    </row>
    <row r="65" spans="2:8" ht="56.25" customHeight="1">
      <c r="B65" s="145"/>
      <c r="C65" s="146"/>
      <c r="D65" s="146"/>
      <c r="E65" s="147"/>
      <c r="F65" s="97"/>
      <c r="G65" s="76" t="s">
        <v>220</v>
      </c>
      <c r="H65" s="26"/>
    </row>
    <row r="66" spans="2:8" ht="23.25" customHeight="1">
      <c r="B66" s="142" t="s">
        <v>229</v>
      </c>
      <c r="C66" s="143"/>
      <c r="D66" s="143"/>
      <c r="E66" s="144"/>
      <c r="F66" s="98"/>
      <c r="G66" s="89" t="s">
        <v>243</v>
      </c>
      <c r="H66" s="26"/>
    </row>
    <row r="67" spans="2:8" ht="54" customHeight="1">
      <c r="B67" s="145"/>
      <c r="C67" s="146"/>
      <c r="D67" s="146"/>
      <c r="E67" s="147"/>
      <c r="F67" s="99"/>
      <c r="G67" s="76" t="s">
        <v>221</v>
      </c>
      <c r="H67" s="26"/>
    </row>
    <row r="68" spans="2:8" ht="84" customHeight="1">
      <c r="B68" s="136" t="s">
        <v>157</v>
      </c>
      <c r="C68" s="136"/>
      <c r="D68" s="136"/>
      <c r="E68" s="136"/>
      <c r="F68" s="85"/>
      <c r="G68" s="56" t="s">
        <v>169</v>
      </c>
      <c r="H68" s="26"/>
    </row>
    <row r="69" spans="2:8" ht="66.75" customHeight="1">
      <c r="B69" s="136" t="s">
        <v>206</v>
      </c>
      <c r="C69" s="136"/>
      <c r="D69" s="136"/>
      <c r="E69" s="136"/>
      <c r="F69" s="85"/>
      <c r="G69" s="56" t="s">
        <v>170</v>
      </c>
      <c r="H69" s="26"/>
    </row>
    <row r="70" spans="2:8" ht="44.25" customHeight="1">
      <c r="B70" s="136" t="s">
        <v>158</v>
      </c>
      <c r="C70" s="136"/>
      <c r="D70" s="136"/>
      <c r="E70" s="136"/>
      <c r="F70" s="85"/>
      <c r="G70" s="56" t="s">
        <v>207</v>
      </c>
      <c r="H70" s="26"/>
    </row>
    <row r="71" spans="2:8" ht="48" customHeight="1">
      <c r="B71" s="136" t="s">
        <v>165</v>
      </c>
      <c r="C71" s="136"/>
      <c r="D71" s="136"/>
      <c r="E71" s="136"/>
      <c r="F71" s="85"/>
      <c r="G71" s="56" t="s">
        <v>212</v>
      </c>
      <c r="H71" s="26"/>
    </row>
    <row r="72" spans="2:8" ht="58.5" customHeight="1">
      <c r="B72" s="136" t="s">
        <v>159</v>
      </c>
      <c r="C72" s="136"/>
      <c r="D72" s="136"/>
      <c r="E72" s="136"/>
      <c r="F72" s="85"/>
      <c r="G72" s="56" t="s">
        <v>171</v>
      </c>
      <c r="H72" s="26"/>
    </row>
    <row r="73" spans="2:8" ht="58.5" customHeight="1">
      <c r="B73" s="148" t="s">
        <v>121</v>
      </c>
      <c r="C73" s="149"/>
      <c r="D73" s="149"/>
      <c r="E73" s="150"/>
      <c r="F73" s="100"/>
      <c r="G73" s="56" t="s">
        <v>168</v>
      </c>
      <c r="H73" s="26"/>
    </row>
    <row r="74" spans="2:8" ht="56.25" customHeight="1">
      <c r="B74" s="148" t="s">
        <v>103</v>
      </c>
      <c r="C74" s="149"/>
      <c r="D74" s="149"/>
      <c r="E74" s="150"/>
      <c r="F74" s="100"/>
      <c r="G74" s="56" t="s">
        <v>125</v>
      </c>
      <c r="H74" s="26"/>
    </row>
    <row r="75" spans="2:8" ht="32.25" customHeight="1">
      <c r="B75" s="142" t="s">
        <v>120</v>
      </c>
      <c r="C75" s="151"/>
      <c r="D75" s="151"/>
      <c r="E75" s="152"/>
      <c r="F75" s="90"/>
      <c r="G75" s="68" t="s">
        <v>210</v>
      </c>
      <c r="H75" s="26"/>
    </row>
    <row r="76" spans="2:8" ht="49.5" customHeight="1">
      <c r="B76" s="153"/>
      <c r="C76" s="154"/>
      <c r="D76" s="154"/>
      <c r="E76" s="155"/>
      <c r="F76" s="90"/>
      <c r="G76" s="68" t="s">
        <v>211</v>
      </c>
      <c r="H76" s="26"/>
    </row>
    <row r="77" spans="2:8" ht="45" customHeight="1">
      <c r="B77" s="148" t="s">
        <v>214</v>
      </c>
      <c r="C77" s="149"/>
      <c r="D77" s="149"/>
      <c r="E77" s="150"/>
      <c r="F77" s="84"/>
      <c r="G77" s="55" t="s">
        <v>213</v>
      </c>
      <c r="H77" s="26"/>
    </row>
    <row r="78" spans="2:8" ht="27" customHeight="1">
      <c r="B78" s="142" t="s">
        <v>119</v>
      </c>
      <c r="C78" s="151"/>
      <c r="D78" s="151"/>
      <c r="E78" s="152"/>
      <c r="F78" s="86"/>
      <c r="G78" s="139" t="s">
        <v>249</v>
      </c>
      <c r="H78" s="26"/>
    </row>
    <row r="79" spans="2:8" ht="36.75" customHeight="1">
      <c r="B79" s="57"/>
      <c r="C79" s="136" t="s">
        <v>208</v>
      </c>
      <c r="D79" s="136"/>
      <c r="E79" s="136"/>
      <c r="F79" s="87"/>
      <c r="G79" s="140"/>
      <c r="H79" s="26"/>
    </row>
    <row r="80" spans="2:8" ht="36.75" customHeight="1">
      <c r="B80" s="58"/>
      <c r="C80" s="176" t="s">
        <v>209</v>
      </c>
      <c r="D80" s="177"/>
      <c r="E80" s="178"/>
      <c r="F80" s="101"/>
      <c r="G80" s="141"/>
      <c r="H80" s="26"/>
    </row>
    <row r="81" spans="2:8" ht="23.25" customHeight="1" hidden="1">
      <c r="B81" s="169" t="s">
        <v>232</v>
      </c>
      <c r="C81" s="172" t="s">
        <v>233</v>
      </c>
      <c r="D81" s="175" t="s">
        <v>238</v>
      </c>
      <c r="E81" s="175"/>
      <c r="F81" s="43">
        <f>IF(ISERROR('【様式３-２-２】経費内訳'!F11)=TRUE,"",'【様式３-２-２】経費内訳'!F11)</f>
        <v>0</v>
      </c>
      <c r="G81" s="28" t="s">
        <v>199</v>
      </c>
      <c r="H81" s="26" t="s">
        <v>189</v>
      </c>
    </row>
    <row r="82" spans="2:8" ht="23.25" customHeight="1" hidden="1">
      <c r="B82" s="170"/>
      <c r="C82" s="173"/>
      <c r="D82" s="168" t="s">
        <v>237</v>
      </c>
      <c r="E82" s="165"/>
      <c r="F82" s="43">
        <f>IF(ISERROR('【様式３-２-２】経費内訳'!AA11)=TRUE,"",'【様式３-２-２】経費内訳'!AA11)</f>
        <v>0</v>
      </c>
      <c r="G82" s="29" t="s">
        <v>198</v>
      </c>
      <c r="H82" s="26"/>
    </row>
    <row r="83" spans="2:8" ht="23.25" customHeight="1" hidden="1">
      <c r="B83" s="170"/>
      <c r="C83" s="173"/>
      <c r="D83" s="168" t="s">
        <v>104</v>
      </c>
      <c r="E83" s="168"/>
      <c r="F83" s="44" t="s">
        <v>160</v>
      </c>
      <c r="G83" s="29" t="s">
        <v>162</v>
      </c>
      <c r="H83" s="26"/>
    </row>
    <row r="84" spans="2:8" ht="23.25" customHeight="1" hidden="1">
      <c r="B84" s="170"/>
      <c r="C84" s="174"/>
      <c r="D84" s="165" t="s">
        <v>239</v>
      </c>
      <c r="E84" s="165"/>
      <c r="F84" s="45">
        <f>IF(ISERROR('【様式３-２-２】経費内訳'!AA15)=TRUE,"",'【様式３-２-２】経費内訳'!AA15)</f>
        <v>0</v>
      </c>
      <c r="G84" s="29" t="s">
        <v>197</v>
      </c>
      <c r="H84" s="26"/>
    </row>
    <row r="85" spans="2:8" ht="60" customHeight="1" hidden="1">
      <c r="B85" s="170"/>
      <c r="C85" s="41" t="s">
        <v>173</v>
      </c>
      <c r="D85" s="65" t="s">
        <v>191</v>
      </c>
      <c r="E85" s="38" t="s">
        <v>192</v>
      </c>
      <c r="F85" s="46" t="e">
        <f>ROUND(F81/F58/10,0)</f>
        <v>#DIV/0!</v>
      </c>
      <c r="G85" s="39" t="s">
        <v>193</v>
      </c>
      <c r="H85" s="26"/>
    </row>
    <row r="86" spans="2:8" ht="72.75" customHeight="1" hidden="1">
      <c r="B86" s="171"/>
      <c r="C86" s="42" t="s">
        <v>174</v>
      </c>
      <c r="D86" s="66" t="s">
        <v>194</v>
      </c>
      <c r="E86" s="37" t="s">
        <v>195</v>
      </c>
      <c r="F86" s="47" t="e">
        <f>ROUND(F82/F58/10,0)</f>
        <v>#DIV/0!</v>
      </c>
      <c r="G86" s="40" t="s">
        <v>196</v>
      </c>
      <c r="H86" s="26"/>
    </row>
    <row r="87" spans="2:8" ht="27.75" customHeight="1">
      <c r="B87" s="35" t="s">
        <v>240</v>
      </c>
      <c r="C87" s="34"/>
      <c r="D87" s="34"/>
      <c r="E87" s="35"/>
      <c r="F87" s="36"/>
      <c r="H87" s="36"/>
    </row>
    <row r="88" spans="2:8" ht="27.75" customHeight="1">
      <c r="B88" s="35" t="s">
        <v>241</v>
      </c>
      <c r="C88" s="34"/>
      <c r="D88" s="34"/>
      <c r="E88" s="35"/>
      <c r="F88" s="36"/>
      <c r="H88" s="36"/>
    </row>
    <row r="89" spans="9:14" ht="14.25">
      <c r="I89" s="30"/>
      <c r="J89" s="30"/>
      <c r="K89" s="30"/>
      <c r="L89" s="30"/>
      <c r="M89" s="30"/>
      <c r="N89" s="30"/>
    </row>
    <row r="90" ht="134.25" customHeight="1"/>
  </sheetData>
  <sheetProtection password="CEA2" sheet="1" formatRows="0"/>
  <mergeCells count="56">
    <mergeCell ref="B69:E69"/>
    <mergeCell ref="B78:E78"/>
    <mergeCell ref="B70:E70"/>
    <mergeCell ref="D82:E82"/>
    <mergeCell ref="B81:B86"/>
    <mergeCell ref="C81:C84"/>
    <mergeCell ref="D81:E81"/>
    <mergeCell ref="C80:E80"/>
    <mergeCell ref="B77:E77"/>
    <mergeCell ref="B1:E1"/>
    <mergeCell ref="D84:E84"/>
    <mergeCell ref="B4:E4"/>
    <mergeCell ref="B5:E5"/>
    <mergeCell ref="C6:D8"/>
    <mergeCell ref="C9:D15"/>
    <mergeCell ref="D83:E83"/>
    <mergeCell ref="D38:E38"/>
    <mergeCell ref="D44:E44"/>
    <mergeCell ref="B57:E57"/>
    <mergeCell ref="B63:E63"/>
    <mergeCell ref="C50:E50"/>
    <mergeCell ref="B50:B54"/>
    <mergeCell ref="B56:E56"/>
    <mergeCell ref="B74:E74"/>
    <mergeCell ref="C51:E51"/>
    <mergeCell ref="B58:E59"/>
    <mergeCell ref="B66:E67"/>
    <mergeCell ref="B72:E72"/>
    <mergeCell ref="B71:E71"/>
    <mergeCell ref="C44:C49"/>
    <mergeCell ref="B32:B49"/>
    <mergeCell ref="C38:C43"/>
    <mergeCell ref="C32:C37"/>
    <mergeCell ref="B55:E55"/>
    <mergeCell ref="C60:E60"/>
    <mergeCell ref="B60:B62"/>
    <mergeCell ref="G32:G49"/>
    <mergeCell ref="D39:D43"/>
    <mergeCell ref="D45:D49"/>
    <mergeCell ref="G78:G80"/>
    <mergeCell ref="B64:E65"/>
    <mergeCell ref="C79:E79"/>
    <mergeCell ref="C52:D54"/>
    <mergeCell ref="B73:E73"/>
    <mergeCell ref="B75:E76"/>
    <mergeCell ref="B68:E68"/>
    <mergeCell ref="G11:G12"/>
    <mergeCell ref="G19:G20"/>
    <mergeCell ref="G27:G28"/>
    <mergeCell ref="D32:E32"/>
    <mergeCell ref="D33:D37"/>
    <mergeCell ref="B2:F2"/>
    <mergeCell ref="B3:F3"/>
    <mergeCell ref="G6:G8"/>
    <mergeCell ref="C16:D23"/>
    <mergeCell ref="C24:D31"/>
  </mergeCells>
  <dataValidations count="1">
    <dataValidation allowBlank="1" showInputMessage="1" showErrorMessage="1" imeMode="disabled" sqref="F58"/>
  </dataValidations>
  <printOptions/>
  <pageMargins left="0.5905511811023623" right="0.6692913385826772" top="0.7480314960629921" bottom="0.7480314960629921" header="0.31496062992125984" footer="0.31496062992125984"/>
  <pageSetup fitToHeight="0" fitToWidth="1" horizontalDpi="600" verticalDpi="600" orientation="portrait" paperSize="9" scale="83" r:id="rId1"/>
  <headerFooter>
    <oddFooter>&amp;C&amp;14&amp;P</oddFooter>
  </headerFooter>
  <rowBreaks count="3" manualBreakCount="3">
    <brk id="31" max="5" man="1"/>
    <brk id="56" max="5" man="1"/>
    <brk id="68" max="5" man="1"/>
  </rowBreaks>
</worksheet>
</file>

<file path=xl/worksheets/sheet3.xml><?xml version="1.0" encoding="utf-8"?>
<worksheet xmlns="http://schemas.openxmlformats.org/spreadsheetml/2006/main" xmlns:r="http://schemas.openxmlformats.org/officeDocument/2006/relationships">
  <sheetPr>
    <tabColor theme="5" tint="0.7999799847602844"/>
  </sheetPr>
  <dimension ref="A2:AG52"/>
  <sheetViews>
    <sheetView view="pageBreakPreview" zoomScaleSheetLayoutView="100" zoomScalePageLayoutView="0" workbookViewId="0" topLeftCell="A1">
      <selection activeCell="A5" sqref="A5:AG5"/>
    </sheetView>
  </sheetViews>
  <sheetFormatPr defaultColWidth="2.57421875" defaultRowHeight="15"/>
  <cols>
    <col min="1" max="16384" width="2.57421875" style="1" customWidth="1"/>
  </cols>
  <sheetData>
    <row r="2" ht="17.25">
      <c r="B2" s="17"/>
    </row>
    <row r="3" ht="17.25">
      <c r="B3" s="18"/>
    </row>
    <row r="5" spans="1:33" ht="13.5">
      <c r="A5" s="179" t="s">
        <v>176</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row>
    <row r="6" spans="1:33" ht="13.5">
      <c r="A6" s="180" t="s">
        <v>113</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row>
    <row r="7" spans="1:33" ht="33" customHeight="1">
      <c r="A7" s="181" t="s">
        <v>215</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row>
    <row r="8" spans="1:33" ht="16.5" customHeight="1">
      <c r="A8" s="80"/>
      <c r="B8" s="182" t="s">
        <v>1</v>
      </c>
      <c r="C8" s="183"/>
      <c r="D8" s="183"/>
      <c r="E8" s="184"/>
      <c r="F8" s="191" t="s">
        <v>0</v>
      </c>
      <c r="G8" s="192"/>
      <c r="H8" s="192"/>
      <c r="I8" s="192"/>
      <c r="J8" s="192"/>
      <c r="K8" s="192"/>
      <c r="L8" s="193"/>
      <c r="M8" s="200" t="s">
        <v>84</v>
      </c>
      <c r="N8" s="201"/>
      <c r="O8" s="201"/>
      <c r="P8" s="201"/>
      <c r="Q8" s="201"/>
      <c r="R8" s="201"/>
      <c r="S8" s="202"/>
      <c r="T8" s="200" t="s">
        <v>85</v>
      </c>
      <c r="U8" s="201"/>
      <c r="V8" s="201"/>
      <c r="W8" s="201"/>
      <c r="X8" s="201"/>
      <c r="Y8" s="201"/>
      <c r="Z8" s="202"/>
      <c r="AA8" s="200" t="s">
        <v>86</v>
      </c>
      <c r="AB8" s="201"/>
      <c r="AC8" s="201"/>
      <c r="AD8" s="201"/>
      <c r="AE8" s="201"/>
      <c r="AF8" s="201"/>
      <c r="AG8" s="202"/>
    </row>
    <row r="9" spans="1:33" ht="16.5" customHeight="1">
      <c r="A9" s="80"/>
      <c r="B9" s="185"/>
      <c r="C9" s="186"/>
      <c r="D9" s="186"/>
      <c r="E9" s="187"/>
      <c r="F9" s="194"/>
      <c r="G9" s="195"/>
      <c r="H9" s="195"/>
      <c r="I9" s="195"/>
      <c r="J9" s="195"/>
      <c r="K9" s="195"/>
      <c r="L9" s="196"/>
      <c r="M9" s="203"/>
      <c r="N9" s="204"/>
      <c r="O9" s="204"/>
      <c r="P9" s="204"/>
      <c r="Q9" s="204"/>
      <c r="R9" s="204"/>
      <c r="S9" s="205"/>
      <c r="T9" s="203"/>
      <c r="U9" s="204"/>
      <c r="V9" s="204"/>
      <c r="W9" s="204"/>
      <c r="X9" s="204"/>
      <c r="Y9" s="204"/>
      <c r="Z9" s="205"/>
      <c r="AA9" s="203"/>
      <c r="AB9" s="204"/>
      <c r="AC9" s="204"/>
      <c r="AD9" s="204"/>
      <c r="AE9" s="204"/>
      <c r="AF9" s="204"/>
      <c r="AG9" s="205"/>
    </row>
    <row r="10" spans="1:33" ht="16.5" customHeight="1">
      <c r="A10" s="80"/>
      <c r="B10" s="185"/>
      <c r="C10" s="186"/>
      <c r="D10" s="186"/>
      <c r="E10" s="187"/>
      <c r="F10" s="197"/>
      <c r="G10" s="198"/>
      <c r="H10" s="198"/>
      <c r="I10" s="198"/>
      <c r="J10" s="198"/>
      <c r="K10" s="198"/>
      <c r="L10" s="199"/>
      <c r="M10" s="206"/>
      <c r="N10" s="207"/>
      <c r="O10" s="207"/>
      <c r="P10" s="207"/>
      <c r="Q10" s="207"/>
      <c r="R10" s="207"/>
      <c r="S10" s="208"/>
      <c r="T10" s="206"/>
      <c r="U10" s="207"/>
      <c r="V10" s="207"/>
      <c r="W10" s="207"/>
      <c r="X10" s="207"/>
      <c r="Y10" s="207"/>
      <c r="Z10" s="208"/>
      <c r="AA10" s="206"/>
      <c r="AB10" s="207"/>
      <c r="AC10" s="207"/>
      <c r="AD10" s="207"/>
      <c r="AE10" s="207"/>
      <c r="AF10" s="207"/>
      <c r="AG10" s="208"/>
    </row>
    <row r="11" spans="1:33" ht="16.5" customHeight="1">
      <c r="A11" s="80"/>
      <c r="B11" s="185"/>
      <c r="C11" s="186"/>
      <c r="D11" s="186"/>
      <c r="E11" s="187"/>
      <c r="F11" s="209"/>
      <c r="G11" s="209"/>
      <c r="H11" s="209"/>
      <c r="I11" s="209"/>
      <c r="J11" s="209"/>
      <c r="K11" s="209"/>
      <c r="L11" s="210"/>
      <c r="M11" s="211"/>
      <c r="N11" s="211"/>
      <c r="O11" s="211"/>
      <c r="P11" s="211"/>
      <c r="Q11" s="211"/>
      <c r="R11" s="211"/>
      <c r="S11" s="211"/>
      <c r="T11" s="212">
        <f>F11-M11</f>
        <v>0</v>
      </c>
      <c r="U11" s="212"/>
      <c r="V11" s="212"/>
      <c r="W11" s="212"/>
      <c r="X11" s="212"/>
      <c r="Y11" s="212"/>
      <c r="Z11" s="212"/>
      <c r="AA11" s="212">
        <f>L36</f>
        <v>0</v>
      </c>
      <c r="AB11" s="212"/>
      <c r="AC11" s="212"/>
      <c r="AD11" s="212"/>
      <c r="AE11" s="212"/>
      <c r="AF11" s="212"/>
      <c r="AG11" s="212"/>
    </row>
    <row r="12" spans="1:33" ht="16.5" customHeight="1">
      <c r="A12" s="80"/>
      <c r="B12" s="185"/>
      <c r="C12" s="186"/>
      <c r="D12" s="186"/>
      <c r="E12" s="187"/>
      <c r="F12" s="191" t="s">
        <v>2</v>
      </c>
      <c r="G12" s="192"/>
      <c r="H12" s="192"/>
      <c r="I12" s="192"/>
      <c r="J12" s="192"/>
      <c r="K12" s="192"/>
      <c r="L12" s="193"/>
      <c r="M12" s="213" t="s">
        <v>87</v>
      </c>
      <c r="N12" s="214"/>
      <c r="O12" s="214"/>
      <c r="P12" s="214"/>
      <c r="Q12" s="214"/>
      <c r="R12" s="214"/>
      <c r="S12" s="215"/>
      <c r="T12" s="213" t="s">
        <v>88</v>
      </c>
      <c r="U12" s="222"/>
      <c r="V12" s="222"/>
      <c r="W12" s="222"/>
      <c r="X12" s="222"/>
      <c r="Y12" s="222"/>
      <c r="Z12" s="223"/>
      <c r="AA12" s="213" t="s">
        <v>161</v>
      </c>
      <c r="AB12" s="214"/>
      <c r="AC12" s="214"/>
      <c r="AD12" s="214"/>
      <c r="AE12" s="214"/>
      <c r="AF12" s="214"/>
      <c r="AG12" s="215"/>
    </row>
    <row r="13" spans="1:33" ht="16.5" customHeight="1">
      <c r="A13" s="80"/>
      <c r="B13" s="185"/>
      <c r="C13" s="186"/>
      <c r="D13" s="186"/>
      <c r="E13" s="187"/>
      <c r="F13" s="194"/>
      <c r="G13" s="195"/>
      <c r="H13" s="195"/>
      <c r="I13" s="195"/>
      <c r="J13" s="195"/>
      <c r="K13" s="195"/>
      <c r="L13" s="196"/>
      <c r="M13" s="216"/>
      <c r="N13" s="217"/>
      <c r="O13" s="217"/>
      <c r="P13" s="217"/>
      <c r="Q13" s="217"/>
      <c r="R13" s="217"/>
      <c r="S13" s="218"/>
      <c r="T13" s="224"/>
      <c r="U13" s="225"/>
      <c r="V13" s="225"/>
      <c r="W13" s="225"/>
      <c r="X13" s="225"/>
      <c r="Y13" s="225"/>
      <c r="Z13" s="226"/>
      <c r="AA13" s="216"/>
      <c r="AB13" s="217"/>
      <c r="AC13" s="217"/>
      <c r="AD13" s="217"/>
      <c r="AE13" s="217"/>
      <c r="AF13" s="217"/>
      <c r="AG13" s="218"/>
    </row>
    <row r="14" spans="1:33" ht="16.5" customHeight="1">
      <c r="A14" s="80"/>
      <c r="B14" s="185"/>
      <c r="C14" s="186"/>
      <c r="D14" s="186"/>
      <c r="E14" s="187"/>
      <c r="F14" s="197"/>
      <c r="G14" s="198"/>
      <c r="H14" s="198"/>
      <c r="I14" s="198"/>
      <c r="J14" s="198"/>
      <c r="K14" s="198"/>
      <c r="L14" s="199"/>
      <c r="M14" s="219"/>
      <c r="N14" s="220"/>
      <c r="O14" s="220"/>
      <c r="P14" s="220"/>
      <c r="Q14" s="220"/>
      <c r="R14" s="220"/>
      <c r="S14" s="221"/>
      <c r="T14" s="227"/>
      <c r="U14" s="228"/>
      <c r="V14" s="228"/>
      <c r="W14" s="228"/>
      <c r="X14" s="228"/>
      <c r="Y14" s="228"/>
      <c r="Z14" s="229"/>
      <c r="AA14" s="219"/>
      <c r="AB14" s="220"/>
      <c r="AC14" s="220"/>
      <c r="AD14" s="220"/>
      <c r="AE14" s="220"/>
      <c r="AF14" s="220"/>
      <c r="AG14" s="221"/>
    </row>
    <row r="15" spans="1:33" ht="16.5" customHeight="1">
      <c r="A15" s="80"/>
      <c r="B15" s="188"/>
      <c r="C15" s="189"/>
      <c r="D15" s="189"/>
      <c r="E15" s="190"/>
      <c r="F15" s="230" t="s">
        <v>163</v>
      </c>
      <c r="G15" s="231"/>
      <c r="H15" s="231"/>
      <c r="I15" s="231"/>
      <c r="J15" s="231"/>
      <c r="K15" s="231"/>
      <c r="L15" s="232"/>
      <c r="M15" s="233">
        <f>AA11</f>
        <v>0</v>
      </c>
      <c r="N15" s="233"/>
      <c r="O15" s="233"/>
      <c r="P15" s="233"/>
      <c r="Q15" s="233"/>
      <c r="R15" s="233"/>
      <c r="S15" s="233"/>
      <c r="T15" s="212">
        <f>IF(T11&gt;M15,M15,T11)</f>
        <v>0</v>
      </c>
      <c r="U15" s="212"/>
      <c r="V15" s="212"/>
      <c r="W15" s="212"/>
      <c r="X15" s="212"/>
      <c r="Y15" s="212"/>
      <c r="Z15" s="212"/>
      <c r="AA15" s="212">
        <f>ROUNDDOWN(T15/2,-3)</f>
        <v>0</v>
      </c>
      <c r="AB15" s="212"/>
      <c r="AC15" s="212"/>
      <c r="AD15" s="212"/>
      <c r="AE15" s="212"/>
      <c r="AF15" s="212"/>
      <c r="AG15" s="212"/>
    </row>
    <row r="16" spans="1:33" ht="16.5" customHeight="1">
      <c r="A16" s="80"/>
      <c r="B16" s="234" t="s">
        <v>3</v>
      </c>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6"/>
    </row>
    <row r="17" spans="1:33" ht="16.5" customHeight="1">
      <c r="A17" s="80"/>
      <c r="B17" s="237" t="s">
        <v>4</v>
      </c>
      <c r="C17" s="238"/>
      <c r="D17" s="238"/>
      <c r="E17" s="238"/>
      <c r="F17" s="238"/>
      <c r="G17" s="238"/>
      <c r="H17" s="238"/>
      <c r="I17" s="238"/>
      <c r="J17" s="238"/>
      <c r="K17" s="239"/>
      <c r="L17" s="240" t="s">
        <v>5</v>
      </c>
      <c r="M17" s="241"/>
      <c r="N17" s="241"/>
      <c r="O17" s="241"/>
      <c r="P17" s="241"/>
      <c r="Q17" s="241"/>
      <c r="R17" s="242"/>
      <c r="S17" s="240" t="s">
        <v>6</v>
      </c>
      <c r="T17" s="241"/>
      <c r="U17" s="241"/>
      <c r="V17" s="241"/>
      <c r="W17" s="241"/>
      <c r="X17" s="241"/>
      <c r="Y17" s="241"/>
      <c r="Z17" s="241"/>
      <c r="AA17" s="241"/>
      <c r="AB17" s="241"/>
      <c r="AC17" s="241"/>
      <c r="AD17" s="241"/>
      <c r="AE17" s="241"/>
      <c r="AF17" s="241"/>
      <c r="AG17" s="242"/>
    </row>
    <row r="18" spans="2:33" ht="16.5" customHeight="1">
      <c r="B18" s="59"/>
      <c r="C18" s="60"/>
      <c r="D18" s="60"/>
      <c r="E18" s="60"/>
      <c r="F18" s="60"/>
      <c r="G18" s="60"/>
      <c r="H18" s="60"/>
      <c r="I18" s="60"/>
      <c r="J18" s="60"/>
      <c r="K18" s="60"/>
      <c r="L18" s="246"/>
      <c r="M18" s="247"/>
      <c r="N18" s="247"/>
      <c r="O18" s="247"/>
      <c r="P18" s="247"/>
      <c r="Q18" s="247"/>
      <c r="R18" s="248"/>
      <c r="S18" s="249"/>
      <c r="T18" s="250"/>
      <c r="U18" s="250"/>
      <c r="V18" s="250"/>
      <c r="W18" s="250"/>
      <c r="X18" s="250"/>
      <c r="Y18" s="250"/>
      <c r="Z18" s="250"/>
      <c r="AA18" s="250"/>
      <c r="AB18" s="250"/>
      <c r="AC18" s="250"/>
      <c r="AD18" s="250"/>
      <c r="AE18" s="250"/>
      <c r="AF18" s="250"/>
      <c r="AG18" s="251"/>
    </row>
    <row r="19" spans="2:33" ht="16.5" customHeight="1">
      <c r="B19" s="61"/>
      <c r="C19" s="62"/>
      <c r="D19" s="62"/>
      <c r="E19" s="62"/>
      <c r="F19" s="62"/>
      <c r="G19" s="62"/>
      <c r="H19" s="62"/>
      <c r="I19" s="62"/>
      <c r="J19" s="62"/>
      <c r="K19" s="62"/>
      <c r="L19" s="252"/>
      <c r="M19" s="253"/>
      <c r="N19" s="253"/>
      <c r="O19" s="253"/>
      <c r="P19" s="253"/>
      <c r="Q19" s="253"/>
      <c r="R19" s="254"/>
      <c r="S19" s="243"/>
      <c r="T19" s="244"/>
      <c r="U19" s="244"/>
      <c r="V19" s="244"/>
      <c r="W19" s="244"/>
      <c r="X19" s="244"/>
      <c r="Y19" s="244"/>
      <c r="Z19" s="244"/>
      <c r="AA19" s="244"/>
      <c r="AB19" s="244"/>
      <c r="AC19" s="244"/>
      <c r="AD19" s="244"/>
      <c r="AE19" s="244"/>
      <c r="AF19" s="244"/>
      <c r="AG19" s="245"/>
    </row>
    <row r="20" spans="2:33" ht="16.5" customHeight="1">
      <c r="B20" s="61"/>
      <c r="C20" s="62"/>
      <c r="D20" s="62"/>
      <c r="E20" s="62"/>
      <c r="F20" s="62"/>
      <c r="G20" s="62"/>
      <c r="H20" s="62"/>
      <c r="I20" s="62"/>
      <c r="J20" s="62"/>
      <c r="K20" s="62"/>
      <c r="L20" s="252"/>
      <c r="M20" s="253"/>
      <c r="N20" s="253"/>
      <c r="O20" s="253"/>
      <c r="P20" s="253"/>
      <c r="Q20" s="253"/>
      <c r="R20" s="254"/>
      <c r="S20" s="243"/>
      <c r="T20" s="244"/>
      <c r="U20" s="244"/>
      <c r="V20" s="244"/>
      <c r="W20" s="244"/>
      <c r="X20" s="244"/>
      <c r="Y20" s="244"/>
      <c r="Z20" s="244"/>
      <c r="AA20" s="244"/>
      <c r="AB20" s="244"/>
      <c r="AC20" s="244"/>
      <c r="AD20" s="244"/>
      <c r="AE20" s="244"/>
      <c r="AF20" s="244"/>
      <c r="AG20" s="245"/>
    </row>
    <row r="21" spans="2:33" ht="16.5" customHeight="1">
      <c r="B21" s="61"/>
      <c r="C21" s="62"/>
      <c r="D21" s="62"/>
      <c r="E21" s="62"/>
      <c r="F21" s="62"/>
      <c r="G21" s="62"/>
      <c r="H21" s="62"/>
      <c r="I21" s="62"/>
      <c r="J21" s="62"/>
      <c r="K21" s="62"/>
      <c r="L21" s="252"/>
      <c r="M21" s="253"/>
      <c r="N21" s="253"/>
      <c r="O21" s="253"/>
      <c r="P21" s="253"/>
      <c r="Q21" s="253"/>
      <c r="R21" s="254"/>
      <c r="S21" s="243"/>
      <c r="T21" s="244"/>
      <c r="U21" s="244"/>
      <c r="V21" s="244"/>
      <c r="W21" s="244"/>
      <c r="X21" s="244"/>
      <c r="Y21" s="244"/>
      <c r="Z21" s="244"/>
      <c r="AA21" s="244"/>
      <c r="AB21" s="244"/>
      <c r="AC21" s="244"/>
      <c r="AD21" s="244"/>
      <c r="AE21" s="244"/>
      <c r="AF21" s="244"/>
      <c r="AG21" s="245"/>
    </row>
    <row r="22" spans="2:33" ht="16.5" customHeight="1">
      <c r="B22" s="61"/>
      <c r="C22" s="62"/>
      <c r="D22" s="62"/>
      <c r="E22" s="62"/>
      <c r="F22" s="62"/>
      <c r="G22" s="62"/>
      <c r="H22" s="62"/>
      <c r="I22" s="62"/>
      <c r="J22" s="62"/>
      <c r="K22" s="62"/>
      <c r="L22" s="252"/>
      <c r="M22" s="253"/>
      <c r="N22" s="253"/>
      <c r="O22" s="253"/>
      <c r="P22" s="253"/>
      <c r="Q22" s="253"/>
      <c r="R22" s="254"/>
      <c r="S22" s="243"/>
      <c r="T22" s="244"/>
      <c r="U22" s="244"/>
      <c r="V22" s="244"/>
      <c r="W22" s="244"/>
      <c r="X22" s="244"/>
      <c r="Y22" s="244"/>
      <c r="Z22" s="244"/>
      <c r="AA22" s="244"/>
      <c r="AB22" s="244"/>
      <c r="AC22" s="244"/>
      <c r="AD22" s="244"/>
      <c r="AE22" s="244"/>
      <c r="AF22" s="244"/>
      <c r="AG22" s="245"/>
    </row>
    <row r="23" spans="2:33" ht="16.5" customHeight="1">
      <c r="B23" s="61"/>
      <c r="C23" s="62"/>
      <c r="D23" s="62"/>
      <c r="E23" s="62"/>
      <c r="F23" s="62"/>
      <c r="G23" s="62"/>
      <c r="H23" s="62"/>
      <c r="I23" s="62"/>
      <c r="J23" s="62"/>
      <c r="K23" s="62"/>
      <c r="L23" s="252"/>
      <c r="M23" s="253"/>
      <c r="N23" s="253"/>
      <c r="O23" s="253"/>
      <c r="P23" s="253"/>
      <c r="Q23" s="253"/>
      <c r="R23" s="254"/>
      <c r="S23" s="243"/>
      <c r="T23" s="244"/>
      <c r="U23" s="244"/>
      <c r="V23" s="244"/>
      <c r="W23" s="244"/>
      <c r="X23" s="244"/>
      <c r="Y23" s="244"/>
      <c r="Z23" s="244"/>
      <c r="AA23" s="244"/>
      <c r="AB23" s="244"/>
      <c r="AC23" s="244"/>
      <c r="AD23" s="244"/>
      <c r="AE23" s="244"/>
      <c r="AF23" s="244"/>
      <c r="AG23" s="245"/>
    </row>
    <row r="24" spans="2:33" ht="16.5" customHeight="1">
      <c r="B24" s="61"/>
      <c r="C24" s="62"/>
      <c r="D24" s="62"/>
      <c r="E24" s="62"/>
      <c r="F24" s="62"/>
      <c r="G24" s="62"/>
      <c r="H24" s="62"/>
      <c r="I24" s="62"/>
      <c r="J24" s="62"/>
      <c r="K24" s="62"/>
      <c r="L24" s="252"/>
      <c r="M24" s="253"/>
      <c r="N24" s="253"/>
      <c r="O24" s="253"/>
      <c r="P24" s="253"/>
      <c r="Q24" s="253"/>
      <c r="R24" s="254"/>
      <c r="S24" s="243"/>
      <c r="T24" s="244"/>
      <c r="U24" s="244"/>
      <c r="V24" s="244"/>
      <c r="W24" s="244"/>
      <c r="X24" s="244"/>
      <c r="Y24" s="244"/>
      <c r="Z24" s="244"/>
      <c r="AA24" s="244"/>
      <c r="AB24" s="244"/>
      <c r="AC24" s="244"/>
      <c r="AD24" s="244"/>
      <c r="AE24" s="244"/>
      <c r="AF24" s="244"/>
      <c r="AG24" s="245"/>
    </row>
    <row r="25" spans="2:33" ht="16.5" customHeight="1">
      <c r="B25" s="61"/>
      <c r="C25" s="62"/>
      <c r="D25" s="62"/>
      <c r="E25" s="62"/>
      <c r="F25" s="62"/>
      <c r="G25" s="62"/>
      <c r="H25" s="62"/>
      <c r="I25" s="62"/>
      <c r="J25" s="62"/>
      <c r="K25" s="62"/>
      <c r="L25" s="252"/>
      <c r="M25" s="253"/>
      <c r="N25" s="253"/>
      <c r="O25" s="253"/>
      <c r="P25" s="253"/>
      <c r="Q25" s="253"/>
      <c r="R25" s="254"/>
      <c r="S25" s="243"/>
      <c r="T25" s="244"/>
      <c r="U25" s="244"/>
      <c r="V25" s="244"/>
      <c r="W25" s="244"/>
      <c r="X25" s="244"/>
      <c r="Y25" s="244"/>
      <c r="Z25" s="244"/>
      <c r="AA25" s="244"/>
      <c r="AB25" s="244"/>
      <c r="AC25" s="244"/>
      <c r="AD25" s="244"/>
      <c r="AE25" s="244"/>
      <c r="AF25" s="244"/>
      <c r="AG25" s="245"/>
    </row>
    <row r="26" spans="2:33" ht="16.5" customHeight="1">
      <c r="B26" s="61"/>
      <c r="C26" s="62"/>
      <c r="D26" s="62"/>
      <c r="E26" s="62"/>
      <c r="F26" s="62"/>
      <c r="G26" s="62"/>
      <c r="H26" s="62"/>
      <c r="I26" s="62"/>
      <c r="J26" s="62"/>
      <c r="K26" s="62"/>
      <c r="L26" s="252"/>
      <c r="M26" s="253"/>
      <c r="N26" s="253"/>
      <c r="O26" s="253"/>
      <c r="P26" s="253"/>
      <c r="Q26" s="253"/>
      <c r="R26" s="254"/>
      <c r="S26" s="243"/>
      <c r="T26" s="244"/>
      <c r="U26" s="244"/>
      <c r="V26" s="244"/>
      <c r="W26" s="244"/>
      <c r="X26" s="244"/>
      <c r="Y26" s="244"/>
      <c r="Z26" s="244"/>
      <c r="AA26" s="244"/>
      <c r="AB26" s="244"/>
      <c r="AC26" s="244"/>
      <c r="AD26" s="244"/>
      <c r="AE26" s="244"/>
      <c r="AF26" s="244"/>
      <c r="AG26" s="245"/>
    </row>
    <row r="27" spans="2:33" ht="16.5" customHeight="1">
      <c r="B27" s="61"/>
      <c r="C27" s="62"/>
      <c r="D27" s="62"/>
      <c r="E27" s="62"/>
      <c r="F27" s="62"/>
      <c r="G27" s="62"/>
      <c r="H27" s="62"/>
      <c r="I27" s="62"/>
      <c r="J27" s="62"/>
      <c r="K27" s="62"/>
      <c r="L27" s="252"/>
      <c r="M27" s="253"/>
      <c r="N27" s="253"/>
      <c r="O27" s="253"/>
      <c r="P27" s="253"/>
      <c r="Q27" s="253"/>
      <c r="R27" s="254"/>
      <c r="S27" s="243"/>
      <c r="T27" s="244"/>
      <c r="U27" s="244"/>
      <c r="V27" s="244"/>
      <c r="W27" s="244"/>
      <c r="X27" s="244"/>
      <c r="Y27" s="244"/>
      <c r="Z27" s="244"/>
      <c r="AA27" s="244"/>
      <c r="AB27" s="244"/>
      <c r="AC27" s="244"/>
      <c r="AD27" s="244"/>
      <c r="AE27" s="244"/>
      <c r="AF27" s="244"/>
      <c r="AG27" s="245"/>
    </row>
    <row r="28" spans="2:33" ht="16.5" customHeight="1">
      <c r="B28" s="61"/>
      <c r="C28" s="62"/>
      <c r="D28" s="62"/>
      <c r="E28" s="62"/>
      <c r="F28" s="62"/>
      <c r="G28" s="62"/>
      <c r="H28" s="62"/>
      <c r="I28" s="62"/>
      <c r="J28" s="62"/>
      <c r="K28" s="62"/>
      <c r="L28" s="252"/>
      <c r="M28" s="253"/>
      <c r="N28" s="253"/>
      <c r="O28" s="253"/>
      <c r="P28" s="253"/>
      <c r="Q28" s="253"/>
      <c r="R28" s="254"/>
      <c r="S28" s="243"/>
      <c r="T28" s="244"/>
      <c r="U28" s="244"/>
      <c r="V28" s="244"/>
      <c r="W28" s="244"/>
      <c r="X28" s="244"/>
      <c r="Y28" s="244"/>
      <c r="Z28" s="244"/>
      <c r="AA28" s="244"/>
      <c r="AB28" s="244"/>
      <c r="AC28" s="244"/>
      <c r="AD28" s="244"/>
      <c r="AE28" s="244"/>
      <c r="AF28" s="244"/>
      <c r="AG28" s="245"/>
    </row>
    <row r="29" spans="2:33" ht="16.5" customHeight="1">
      <c r="B29" s="61"/>
      <c r="C29" s="62"/>
      <c r="D29" s="62"/>
      <c r="E29" s="62"/>
      <c r="F29" s="62"/>
      <c r="G29" s="62"/>
      <c r="H29" s="62"/>
      <c r="I29" s="62"/>
      <c r="J29" s="62"/>
      <c r="K29" s="62"/>
      <c r="L29" s="252"/>
      <c r="M29" s="253"/>
      <c r="N29" s="253"/>
      <c r="O29" s="253"/>
      <c r="P29" s="253"/>
      <c r="Q29" s="253"/>
      <c r="R29" s="254"/>
      <c r="S29" s="243"/>
      <c r="T29" s="244"/>
      <c r="U29" s="244"/>
      <c r="V29" s="244"/>
      <c r="W29" s="244"/>
      <c r="X29" s="244"/>
      <c r="Y29" s="244"/>
      <c r="Z29" s="244"/>
      <c r="AA29" s="244"/>
      <c r="AB29" s="244"/>
      <c r="AC29" s="244"/>
      <c r="AD29" s="244"/>
      <c r="AE29" s="244"/>
      <c r="AF29" s="244"/>
      <c r="AG29" s="245"/>
    </row>
    <row r="30" spans="2:33" ht="16.5" customHeight="1">
      <c r="B30" s="61"/>
      <c r="C30" s="62"/>
      <c r="D30" s="62"/>
      <c r="E30" s="62"/>
      <c r="F30" s="62"/>
      <c r="G30" s="62"/>
      <c r="H30" s="62"/>
      <c r="I30" s="62"/>
      <c r="J30" s="62"/>
      <c r="K30" s="62"/>
      <c r="L30" s="252"/>
      <c r="M30" s="253"/>
      <c r="N30" s="253"/>
      <c r="O30" s="253"/>
      <c r="P30" s="253"/>
      <c r="Q30" s="253"/>
      <c r="R30" s="254"/>
      <c r="S30" s="243"/>
      <c r="T30" s="244"/>
      <c r="U30" s="244"/>
      <c r="V30" s="244"/>
      <c r="W30" s="244"/>
      <c r="X30" s="244"/>
      <c r="Y30" s="244"/>
      <c r="Z30" s="244"/>
      <c r="AA30" s="244"/>
      <c r="AB30" s="244"/>
      <c r="AC30" s="244"/>
      <c r="AD30" s="244"/>
      <c r="AE30" s="244"/>
      <c r="AF30" s="244"/>
      <c r="AG30" s="245"/>
    </row>
    <row r="31" spans="2:33" ht="16.5" customHeight="1">
      <c r="B31" s="61"/>
      <c r="C31" s="62"/>
      <c r="D31" s="62"/>
      <c r="E31" s="62"/>
      <c r="F31" s="62"/>
      <c r="G31" s="62"/>
      <c r="H31" s="62"/>
      <c r="I31" s="62"/>
      <c r="J31" s="62"/>
      <c r="K31" s="62"/>
      <c r="L31" s="252"/>
      <c r="M31" s="253"/>
      <c r="N31" s="253"/>
      <c r="O31" s="253"/>
      <c r="P31" s="253"/>
      <c r="Q31" s="253"/>
      <c r="R31" s="254"/>
      <c r="S31" s="243"/>
      <c r="T31" s="244"/>
      <c r="U31" s="244"/>
      <c r="V31" s="244"/>
      <c r="W31" s="244"/>
      <c r="X31" s="244"/>
      <c r="Y31" s="244"/>
      <c r="Z31" s="244"/>
      <c r="AA31" s="244"/>
      <c r="AB31" s="244"/>
      <c r="AC31" s="244"/>
      <c r="AD31" s="244"/>
      <c r="AE31" s="244"/>
      <c r="AF31" s="244"/>
      <c r="AG31" s="245"/>
    </row>
    <row r="32" spans="2:33" ht="16.5" customHeight="1">
      <c r="B32" s="61"/>
      <c r="C32" s="62"/>
      <c r="D32" s="62"/>
      <c r="E32" s="62"/>
      <c r="F32" s="62"/>
      <c r="G32" s="62"/>
      <c r="H32" s="62"/>
      <c r="I32" s="62"/>
      <c r="J32" s="62"/>
      <c r="K32" s="62"/>
      <c r="L32" s="252"/>
      <c r="M32" s="253"/>
      <c r="N32" s="253"/>
      <c r="O32" s="253"/>
      <c r="P32" s="253"/>
      <c r="Q32" s="253"/>
      <c r="R32" s="254"/>
      <c r="S32" s="243"/>
      <c r="T32" s="244"/>
      <c r="U32" s="244"/>
      <c r="V32" s="244"/>
      <c r="W32" s="244"/>
      <c r="X32" s="244"/>
      <c r="Y32" s="244"/>
      <c r="Z32" s="244"/>
      <c r="AA32" s="244"/>
      <c r="AB32" s="244"/>
      <c r="AC32" s="244"/>
      <c r="AD32" s="244"/>
      <c r="AE32" s="244"/>
      <c r="AF32" s="244"/>
      <c r="AG32" s="245"/>
    </row>
    <row r="33" spans="2:33" ht="16.5" customHeight="1">
      <c r="B33" s="61"/>
      <c r="C33" s="62"/>
      <c r="D33" s="62"/>
      <c r="E33" s="62"/>
      <c r="F33" s="62"/>
      <c r="G33" s="62"/>
      <c r="H33" s="62"/>
      <c r="I33" s="62"/>
      <c r="J33" s="62"/>
      <c r="K33" s="62"/>
      <c r="L33" s="252"/>
      <c r="M33" s="253"/>
      <c r="N33" s="253"/>
      <c r="O33" s="253"/>
      <c r="P33" s="253"/>
      <c r="Q33" s="253"/>
      <c r="R33" s="254"/>
      <c r="S33" s="243"/>
      <c r="T33" s="244"/>
      <c r="U33" s="244"/>
      <c r="V33" s="244"/>
      <c r="W33" s="244"/>
      <c r="X33" s="244"/>
      <c r="Y33" s="244"/>
      <c r="Z33" s="244"/>
      <c r="AA33" s="244"/>
      <c r="AB33" s="244"/>
      <c r="AC33" s="244"/>
      <c r="AD33" s="244"/>
      <c r="AE33" s="244"/>
      <c r="AF33" s="244"/>
      <c r="AG33" s="245"/>
    </row>
    <row r="34" spans="2:33" ht="16.5" customHeight="1">
      <c r="B34" s="61"/>
      <c r="C34" s="62"/>
      <c r="D34" s="62"/>
      <c r="E34" s="62"/>
      <c r="F34" s="62"/>
      <c r="G34" s="62"/>
      <c r="H34" s="62"/>
      <c r="I34" s="62"/>
      <c r="J34" s="62"/>
      <c r="K34" s="62"/>
      <c r="L34" s="252"/>
      <c r="M34" s="253"/>
      <c r="N34" s="253"/>
      <c r="O34" s="253"/>
      <c r="P34" s="253"/>
      <c r="Q34" s="253"/>
      <c r="R34" s="254"/>
      <c r="S34" s="243"/>
      <c r="T34" s="244"/>
      <c r="U34" s="244"/>
      <c r="V34" s="244"/>
      <c r="W34" s="244"/>
      <c r="X34" s="244"/>
      <c r="Y34" s="244"/>
      <c r="Z34" s="244"/>
      <c r="AA34" s="244"/>
      <c r="AB34" s="244"/>
      <c r="AC34" s="244"/>
      <c r="AD34" s="244"/>
      <c r="AE34" s="244"/>
      <c r="AF34" s="244"/>
      <c r="AG34" s="245"/>
    </row>
    <row r="35" spans="2:33" ht="16.5" customHeight="1">
      <c r="B35" s="63"/>
      <c r="C35" s="64"/>
      <c r="D35" s="64"/>
      <c r="E35" s="64"/>
      <c r="F35" s="64"/>
      <c r="G35" s="64"/>
      <c r="H35" s="64"/>
      <c r="I35" s="64"/>
      <c r="J35" s="64"/>
      <c r="K35" s="64"/>
      <c r="L35" s="255"/>
      <c r="M35" s="256"/>
      <c r="N35" s="256"/>
      <c r="O35" s="256"/>
      <c r="P35" s="256"/>
      <c r="Q35" s="256"/>
      <c r="R35" s="257"/>
      <c r="S35" s="243"/>
      <c r="T35" s="244"/>
      <c r="U35" s="244"/>
      <c r="V35" s="244"/>
      <c r="W35" s="244"/>
      <c r="X35" s="244"/>
      <c r="Y35" s="244"/>
      <c r="Z35" s="244"/>
      <c r="AA35" s="244"/>
      <c r="AB35" s="244"/>
      <c r="AC35" s="244"/>
      <c r="AD35" s="244"/>
      <c r="AE35" s="244"/>
      <c r="AF35" s="244"/>
      <c r="AG35" s="245"/>
    </row>
    <row r="36" spans="1:33" ht="16.5" customHeight="1">
      <c r="A36" s="80"/>
      <c r="B36" s="240" t="s">
        <v>7</v>
      </c>
      <c r="C36" s="241"/>
      <c r="D36" s="241"/>
      <c r="E36" s="241"/>
      <c r="F36" s="241"/>
      <c r="G36" s="241"/>
      <c r="H36" s="241"/>
      <c r="I36" s="241"/>
      <c r="J36" s="241"/>
      <c r="K36" s="242"/>
      <c r="L36" s="258">
        <f>SUM(L18:R35)</f>
        <v>0</v>
      </c>
      <c r="M36" s="259"/>
      <c r="N36" s="259"/>
      <c r="O36" s="259"/>
      <c r="P36" s="259"/>
      <c r="Q36" s="259"/>
      <c r="R36" s="260"/>
      <c r="S36" s="234"/>
      <c r="T36" s="235"/>
      <c r="U36" s="235"/>
      <c r="V36" s="235"/>
      <c r="W36" s="235"/>
      <c r="X36" s="235"/>
      <c r="Y36" s="235"/>
      <c r="Z36" s="235"/>
      <c r="AA36" s="235"/>
      <c r="AB36" s="235"/>
      <c r="AC36" s="235"/>
      <c r="AD36" s="235"/>
      <c r="AE36" s="235"/>
      <c r="AF36" s="235"/>
      <c r="AG36" s="236"/>
    </row>
    <row r="37" spans="1:33" ht="16.5" customHeight="1">
      <c r="A37" s="80"/>
      <c r="B37" s="234" t="s">
        <v>8</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6"/>
    </row>
    <row r="38" spans="1:33" ht="16.5" customHeight="1">
      <c r="A38" s="80"/>
      <c r="B38" s="81" t="s">
        <v>9</v>
      </c>
      <c r="C38" s="82"/>
      <c r="D38" s="82"/>
      <c r="E38" s="82"/>
      <c r="F38" s="82"/>
      <c r="G38" s="82"/>
      <c r="H38" s="82"/>
      <c r="I38" s="82"/>
      <c r="J38" s="83"/>
      <c r="K38" s="81" t="s">
        <v>10</v>
      </c>
      <c r="L38" s="82"/>
      <c r="M38" s="82"/>
      <c r="N38" s="82"/>
      <c r="O38" s="82"/>
      <c r="P38" s="82"/>
      <c r="Q38" s="83"/>
      <c r="R38" s="81" t="s">
        <v>11</v>
      </c>
      <c r="S38" s="83"/>
      <c r="T38" s="81" t="s">
        <v>12</v>
      </c>
      <c r="U38" s="82"/>
      <c r="V38" s="82"/>
      <c r="W38" s="83"/>
      <c r="X38" s="81" t="s">
        <v>5</v>
      </c>
      <c r="Y38" s="82"/>
      <c r="Z38" s="82"/>
      <c r="AA38" s="83"/>
      <c r="AB38" s="81" t="s">
        <v>164</v>
      </c>
      <c r="AC38" s="82"/>
      <c r="AD38" s="82"/>
      <c r="AE38" s="82"/>
      <c r="AF38" s="82"/>
      <c r="AG38" s="83"/>
    </row>
    <row r="39" spans="2:33" ht="16.5" customHeight="1">
      <c r="B39" s="261"/>
      <c r="C39" s="262"/>
      <c r="D39" s="262"/>
      <c r="E39" s="262"/>
      <c r="F39" s="262"/>
      <c r="G39" s="262"/>
      <c r="H39" s="262"/>
      <c r="I39" s="262"/>
      <c r="J39" s="262"/>
      <c r="K39" s="263"/>
      <c r="L39" s="264"/>
      <c r="M39" s="264"/>
      <c r="N39" s="264"/>
      <c r="O39" s="264"/>
      <c r="P39" s="264"/>
      <c r="Q39" s="264"/>
      <c r="R39" s="265"/>
      <c r="S39" s="266"/>
      <c r="T39" s="265"/>
      <c r="U39" s="267"/>
      <c r="V39" s="267"/>
      <c r="W39" s="266"/>
      <c r="X39" s="268">
        <f aca="true" t="shared" si="0" ref="X39:X46">R39*T39</f>
        <v>0</v>
      </c>
      <c r="Y39" s="269"/>
      <c r="Z39" s="269"/>
      <c r="AA39" s="270"/>
      <c r="AB39" s="263"/>
      <c r="AC39" s="264"/>
      <c r="AD39" s="264"/>
      <c r="AE39" s="264"/>
      <c r="AF39" s="264"/>
      <c r="AG39" s="271"/>
    </row>
    <row r="40" spans="2:33" ht="16.5" customHeight="1">
      <c r="B40" s="272"/>
      <c r="C40" s="273"/>
      <c r="D40" s="273"/>
      <c r="E40" s="273"/>
      <c r="F40" s="273"/>
      <c r="G40" s="273"/>
      <c r="H40" s="273"/>
      <c r="I40" s="273"/>
      <c r="J40" s="273"/>
      <c r="K40" s="274"/>
      <c r="L40" s="275"/>
      <c r="M40" s="275"/>
      <c r="N40" s="275"/>
      <c r="O40" s="275"/>
      <c r="P40" s="275"/>
      <c r="Q40" s="275"/>
      <c r="R40" s="276"/>
      <c r="S40" s="277"/>
      <c r="T40" s="276"/>
      <c r="U40" s="278"/>
      <c r="V40" s="278"/>
      <c r="W40" s="277"/>
      <c r="X40" s="279">
        <f t="shared" si="0"/>
        <v>0</v>
      </c>
      <c r="Y40" s="280"/>
      <c r="Z40" s="280"/>
      <c r="AA40" s="281"/>
      <c r="AB40" s="274"/>
      <c r="AC40" s="275"/>
      <c r="AD40" s="275"/>
      <c r="AE40" s="275"/>
      <c r="AF40" s="275"/>
      <c r="AG40" s="282"/>
    </row>
    <row r="41" spans="2:33" ht="16.5" customHeight="1">
      <c r="B41" s="272"/>
      <c r="C41" s="273"/>
      <c r="D41" s="273"/>
      <c r="E41" s="273"/>
      <c r="F41" s="273"/>
      <c r="G41" s="273"/>
      <c r="H41" s="273"/>
      <c r="I41" s="273"/>
      <c r="J41" s="273"/>
      <c r="K41" s="274"/>
      <c r="L41" s="275"/>
      <c r="M41" s="275"/>
      <c r="N41" s="275"/>
      <c r="O41" s="275"/>
      <c r="P41" s="275"/>
      <c r="Q41" s="275"/>
      <c r="R41" s="276"/>
      <c r="S41" s="277"/>
      <c r="T41" s="276"/>
      <c r="U41" s="278"/>
      <c r="V41" s="278"/>
      <c r="W41" s="277"/>
      <c r="X41" s="279">
        <f t="shared" si="0"/>
        <v>0</v>
      </c>
      <c r="Y41" s="280"/>
      <c r="Z41" s="280"/>
      <c r="AA41" s="281"/>
      <c r="AB41" s="274"/>
      <c r="AC41" s="275"/>
      <c r="AD41" s="275"/>
      <c r="AE41" s="275"/>
      <c r="AF41" s="275"/>
      <c r="AG41" s="282"/>
    </row>
    <row r="42" spans="2:33" ht="16.5" customHeight="1">
      <c r="B42" s="272"/>
      <c r="C42" s="273"/>
      <c r="D42" s="273"/>
      <c r="E42" s="273"/>
      <c r="F42" s="273"/>
      <c r="G42" s="273"/>
      <c r="H42" s="273"/>
      <c r="I42" s="273"/>
      <c r="J42" s="273"/>
      <c r="K42" s="274"/>
      <c r="L42" s="275"/>
      <c r="M42" s="275"/>
      <c r="N42" s="275"/>
      <c r="O42" s="275"/>
      <c r="P42" s="275"/>
      <c r="Q42" s="275"/>
      <c r="R42" s="276"/>
      <c r="S42" s="277"/>
      <c r="T42" s="276"/>
      <c r="U42" s="278"/>
      <c r="V42" s="278"/>
      <c r="W42" s="277"/>
      <c r="X42" s="279">
        <f t="shared" si="0"/>
        <v>0</v>
      </c>
      <c r="Y42" s="280"/>
      <c r="Z42" s="280"/>
      <c r="AA42" s="281"/>
      <c r="AB42" s="274"/>
      <c r="AC42" s="275"/>
      <c r="AD42" s="275"/>
      <c r="AE42" s="275"/>
      <c r="AF42" s="275"/>
      <c r="AG42" s="282"/>
    </row>
    <row r="43" spans="2:33" ht="16.5" customHeight="1">
      <c r="B43" s="272"/>
      <c r="C43" s="273"/>
      <c r="D43" s="273"/>
      <c r="E43" s="273"/>
      <c r="F43" s="273"/>
      <c r="G43" s="273"/>
      <c r="H43" s="273"/>
      <c r="I43" s="273"/>
      <c r="J43" s="273"/>
      <c r="K43" s="274"/>
      <c r="L43" s="275"/>
      <c r="M43" s="275"/>
      <c r="N43" s="275"/>
      <c r="O43" s="275"/>
      <c r="P43" s="275"/>
      <c r="Q43" s="275"/>
      <c r="R43" s="276"/>
      <c r="S43" s="277"/>
      <c r="T43" s="276"/>
      <c r="U43" s="278"/>
      <c r="V43" s="278"/>
      <c r="W43" s="277"/>
      <c r="X43" s="279">
        <f t="shared" si="0"/>
        <v>0</v>
      </c>
      <c r="Y43" s="280"/>
      <c r="Z43" s="280"/>
      <c r="AA43" s="281"/>
      <c r="AB43" s="274"/>
      <c r="AC43" s="275"/>
      <c r="AD43" s="275"/>
      <c r="AE43" s="275"/>
      <c r="AF43" s="275"/>
      <c r="AG43" s="282"/>
    </row>
    <row r="44" spans="2:33" ht="16.5" customHeight="1">
      <c r="B44" s="272"/>
      <c r="C44" s="273"/>
      <c r="D44" s="273"/>
      <c r="E44" s="273"/>
      <c r="F44" s="273"/>
      <c r="G44" s="273"/>
      <c r="H44" s="273"/>
      <c r="I44" s="273"/>
      <c r="J44" s="273"/>
      <c r="K44" s="274"/>
      <c r="L44" s="275"/>
      <c r="M44" s="275"/>
      <c r="N44" s="275"/>
      <c r="O44" s="275"/>
      <c r="P44" s="275"/>
      <c r="Q44" s="275"/>
      <c r="R44" s="276"/>
      <c r="S44" s="277"/>
      <c r="T44" s="276"/>
      <c r="U44" s="278"/>
      <c r="V44" s="278"/>
      <c r="W44" s="277"/>
      <c r="X44" s="279">
        <f t="shared" si="0"/>
        <v>0</v>
      </c>
      <c r="Y44" s="280"/>
      <c r="Z44" s="280"/>
      <c r="AA44" s="281"/>
      <c r="AB44" s="274"/>
      <c r="AC44" s="275"/>
      <c r="AD44" s="275"/>
      <c r="AE44" s="275"/>
      <c r="AF44" s="275"/>
      <c r="AG44" s="282"/>
    </row>
    <row r="45" spans="2:33" ht="16.5" customHeight="1">
      <c r="B45" s="272"/>
      <c r="C45" s="273"/>
      <c r="D45" s="273"/>
      <c r="E45" s="273"/>
      <c r="F45" s="273"/>
      <c r="G45" s="273"/>
      <c r="H45" s="273"/>
      <c r="I45" s="273"/>
      <c r="J45" s="273"/>
      <c r="K45" s="274"/>
      <c r="L45" s="275"/>
      <c r="M45" s="275"/>
      <c r="N45" s="275"/>
      <c r="O45" s="275"/>
      <c r="P45" s="275"/>
      <c r="Q45" s="275"/>
      <c r="R45" s="276"/>
      <c r="S45" s="277"/>
      <c r="T45" s="276"/>
      <c r="U45" s="278"/>
      <c r="V45" s="278"/>
      <c r="W45" s="277"/>
      <c r="X45" s="279">
        <f t="shared" si="0"/>
        <v>0</v>
      </c>
      <c r="Y45" s="280"/>
      <c r="Z45" s="280"/>
      <c r="AA45" s="281"/>
      <c r="AB45" s="274"/>
      <c r="AC45" s="275"/>
      <c r="AD45" s="275"/>
      <c r="AE45" s="275"/>
      <c r="AF45" s="275"/>
      <c r="AG45" s="282"/>
    </row>
    <row r="46" spans="2:33" ht="16.5" customHeight="1">
      <c r="B46" s="285"/>
      <c r="C46" s="286"/>
      <c r="D46" s="286"/>
      <c r="E46" s="286"/>
      <c r="F46" s="286"/>
      <c r="G46" s="286"/>
      <c r="H46" s="286"/>
      <c r="I46" s="286"/>
      <c r="J46" s="286"/>
      <c r="K46" s="287"/>
      <c r="L46" s="288"/>
      <c r="M46" s="288"/>
      <c r="N46" s="288"/>
      <c r="O46" s="288"/>
      <c r="P46" s="288"/>
      <c r="Q46" s="288"/>
      <c r="R46" s="289"/>
      <c r="S46" s="290"/>
      <c r="T46" s="289"/>
      <c r="U46" s="291"/>
      <c r="V46" s="291"/>
      <c r="W46" s="290"/>
      <c r="X46" s="292">
        <f t="shared" si="0"/>
        <v>0</v>
      </c>
      <c r="Y46" s="293"/>
      <c r="Z46" s="293"/>
      <c r="AA46" s="294"/>
      <c r="AB46" s="287"/>
      <c r="AC46" s="288"/>
      <c r="AD46" s="288"/>
      <c r="AE46" s="288"/>
      <c r="AF46" s="288"/>
      <c r="AG46" s="295"/>
    </row>
    <row r="47" spans="1:33" ht="13.5" customHeight="1">
      <c r="A47" s="80"/>
      <c r="B47" s="283" t="s">
        <v>13</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row>
    <row r="48" spans="1:33" ht="13.5" customHeight="1">
      <c r="A48" s="80"/>
      <c r="B48" s="284" t="s">
        <v>14</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row>
    <row r="49" spans="1:33" ht="13.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row>
    <row r="50" spans="1:33" ht="13.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row>
    <row r="51" spans="1:33" ht="13.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row>
    <row r="52" spans="1:33" ht="13.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password="CEA2" sheet="1" formatRows="0" insertRows="0"/>
  <mergeCells count="114">
    <mergeCell ref="L26:R26"/>
    <mergeCell ref="B47:AG47"/>
    <mergeCell ref="B48:AG48"/>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6:K36"/>
    <mergeCell ref="L36:R36"/>
    <mergeCell ref="S36:AG36"/>
    <mergeCell ref="B37:AG37"/>
    <mergeCell ref="B39:J39"/>
    <mergeCell ref="K39:Q39"/>
    <mergeCell ref="R39:S39"/>
    <mergeCell ref="T39:W39"/>
    <mergeCell ref="X39:AA39"/>
    <mergeCell ref="AB39:AG39"/>
    <mergeCell ref="L33:R33"/>
    <mergeCell ref="S33:AG33"/>
    <mergeCell ref="L34:R34"/>
    <mergeCell ref="S34:AG34"/>
    <mergeCell ref="L35:R35"/>
    <mergeCell ref="S35:AG35"/>
    <mergeCell ref="L30:R30"/>
    <mergeCell ref="S30:AG30"/>
    <mergeCell ref="L31:R31"/>
    <mergeCell ref="S31:AG31"/>
    <mergeCell ref="L32:R32"/>
    <mergeCell ref="S32:AG32"/>
    <mergeCell ref="L27:R27"/>
    <mergeCell ref="S27:AG27"/>
    <mergeCell ref="L28:R28"/>
    <mergeCell ref="S28:AG28"/>
    <mergeCell ref="L29:R29"/>
    <mergeCell ref="S29:AG29"/>
    <mergeCell ref="L24:R24"/>
    <mergeCell ref="S24:AG24"/>
    <mergeCell ref="L25:R25"/>
    <mergeCell ref="S25:AG25"/>
    <mergeCell ref="S26:AG26"/>
    <mergeCell ref="L21:R21"/>
    <mergeCell ref="S21:AG21"/>
    <mergeCell ref="L22:R22"/>
    <mergeCell ref="S22:AG22"/>
    <mergeCell ref="L23:R23"/>
    <mergeCell ref="S23:AG23"/>
    <mergeCell ref="L18:R18"/>
    <mergeCell ref="S18:AG18"/>
    <mergeCell ref="L19:R19"/>
    <mergeCell ref="S19:AG19"/>
    <mergeCell ref="L20:R20"/>
    <mergeCell ref="S20:AG20"/>
    <mergeCell ref="F15:L15"/>
    <mergeCell ref="M15:S15"/>
    <mergeCell ref="T15:Z15"/>
    <mergeCell ref="AA15:AG15"/>
    <mergeCell ref="B16:AG16"/>
    <mergeCell ref="B17:K17"/>
    <mergeCell ref="L17:R17"/>
    <mergeCell ref="S17:AG17"/>
    <mergeCell ref="T11:Z11"/>
    <mergeCell ref="AA11:AG11"/>
    <mergeCell ref="F12:L14"/>
    <mergeCell ref="M12:S14"/>
    <mergeCell ref="T12:Z14"/>
    <mergeCell ref="AA12:AG14"/>
    <mergeCell ref="A5:AG5"/>
    <mergeCell ref="A6:AG6"/>
    <mergeCell ref="A7:AG7"/>
    <mergeCell ref="B8:E15"/>
    <mergeCell ref="F8:L10"/>
    <mergeCell ref="M8:S10"/>
    <mergeCell ref="T8:Z10"/>
    <mergeCell ref="AA8:AG10"/>
    <mergeCell ref="F11:L11"/>
    <mergeCell ref="M11:S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3" customFormat="1" ht="24">
      <c r="B2" s="12" t="s">
        <v>62</v>
      </c>
      <c r="C2" s="12" t="s">
        <v>65</v>
      </c>
      <c r="D2" s="12" t="s">
        <v>63</v>
      </c>
      <c r="E2" s="12" t="s">
        <v>64</v>
      </c>
      <c r="F2" s="12" t="s">
        <v>68</v>
      </c>
      <c r="G2" s="12" t="s">
        <v>70</v>
      </c>
      <c r="H2" s="12" t="s">
        <v>72</v>
      </c>
      <c r="I2" s="12" t="s">
        <v>75</v>
      </c>
      <c r="J2" s="12" t="s">
        <v>76</v>
      </c>
      <c r="K2" s="12" t="s">
        <v>77</v>
      </c>
      <c r="L2" s="12" t="s">
        <v>78</v>
      </c>
      <c r="M2" s="307" t="s">
        <v>94</v>
      </c>
      <c r="N2" s="308"/>
      <c r="O2" s="305" t="s">
        <v>80</v>
      </c>
      <c r="P2" s="306"/>
      <c r="Q2" s="305" t="s">
        <v>93</v>
      </c>
      <c r="R2" s="306"/>
    </row>
    <row r="3" spans="2:18" ht="104.25" customHeight="1">
      <c r="B3" s="21" t="e">
        <f>#REF!</f>
        <v>#REF!</v>
      </c>
      <c r="C3" s="296" t="e">
        <f>#REF!</f>
        <v>#REF!</v>
      </c>
      <c r="D3" s="296" t="e">
        <f>#REF!</f>
        <v>#REF!</v>
      </c>
      <c r="E3" s="299" t="e">
        <f>#REF!</f>
        <v>#REF!</v>
      </c>
      <c r="F3" s="15" t="s">
        <v>66</v>
      </c>
      <c r="G3" s="16" t="s">
        <v>69</v>
      </c>
      <c r="H3" s="302" t="e">
        <f>#REF!</f>
        <v>#REF!</v>
      </c>
      <c r="I3" s="15" t="s">
        <v>73</v>
      </c>
      <c r="J3" s="296" t="e">
        <f>#REF!</f>
        <v>#REF!</v>
      </c>
      <c r="K3" s="296" t="e">
        <f>#REF!</f>
        <v>#REF!</v>
      </c>
      <c r="L3" s="296" t="e">
        <f>#REF!</f>
        <v>#REF!</v>
      </c>
      <c r="M3" s="19" t="s">
        <v>89</v>
      </c>
      <c r="N3" s="19" t="s">
        <v>91</v>
      </c>
      <c r="O3" s="15" t="s">
        <v>79</v>
      </c>
      <c r="P3" s="15" t="s">
        <v>81</v>
      </c>
      <c r="Q3" s="15" t="s">
        <v>79</v>
      </c>
      <c r="R3" s="15" t="s">
        <v>81</v>
      </c>
    </row>
    <row r="4" spans="2:18" ht="104.25" customHeight="1">
      <c r="B4" s="14" t="e">
        <f>#REF!&amp;" /
"&amp;#REF!&amp;" /
"&amp;#REF!</f>
        <v>#REF!</v>
      </c>
      <c r="C4" s="297"/>
      <c r="D4" s="297"/>
      <c r="E4" s="300"/>
      <c r="F4" s="24" t="e">
        <f>#REF!</f>
        <v>#REF!</v>
      </c>
      <c r="G4" s="20" t="e">
        <f>#REF!</f>
        <v>#REF!</v>
      </c>
      <c r="H4" s="303"/>
      <c r="I4" s="16" t="e">
        <f>#REF!&amp;":"&amp;#REF!&amp;"tCO2/年 、"&amp;#REF!&amp;":"&amp;#REF!&amp;"tCO2/年、"&amp;#REF!&amp;":"&amp;#REF!&amp;"tCO2/年、"&amp;#REF!&amp;":"&amp;#REF!&amp;"tCO2/年、"&amp;#REF!&amp;":"&amp;#REF!&amp;"tCO2/年"</f>
        <v>#REF!</v>
      </c>
      <c r="J4" s="297"/>
      <c r="K4" s="297"/>
      <c r="L4" s="297"/>
      <c r="M4" s="20" t="e">
        <f>#REF!</f>
        <v>#REF!</v>
      </c>
      <c r="N4" s="20" t="e">
        <f>#REF!</f>
        <v>#REF!</v>
      </c>
      <c r="O4" s="23" t="e">
        <f>#REF!</f>
        <v>#REF!</v>
      </c>
      <c r="P4" s="23" t="e">
        <f>#REF!</f>
        <v>#REF!</v>
      </c>
      <c r="Q4" s="23" t="e">
        <f>#REF!</f>
        <v>#REF!</v>
      </c>
      <c r="R4" s="23" t="e">
        <f>#REF!</f>
        <v>#REF!</v>
      </c>
    </row>
    <row r="5" spans="2:18" ht="104.25" customHeight="1">
      <c r="B5" s="22" t="e">
        <f>#REF!</f>
        <v>#REF!</v>
      </c>
      <c r="C5" s="297"/>
      <c r="D5" s="297"/>
      <c r="E5" s="300"/>
      <c r="F5" s="15" t="s">
        <v>67</v>
      </c>
      <c r="G5" s="16" t="s">
        <v>71</v>
      </c>
      <c r="H5" s="303"/>
      <c r="I5" s="15" t="s">
        <v>74</v>
      </c>
      <c r="J5" s="297"/>
      <c r="K5" s="297"/>
      <c r="L5" s="297"/>
      <c r="M5" s="16" t="s">
        <v>90</v>
      </c>
      <c r="N5" s="16" t="s">
        <v>92</v>
      </c>
      <c r="O5" s="15" t="s">
        <v>83</v>
      </c>
      <c r="P5" s="15" t="s">
        <v>82</v>
      </c>
      <c r="Q5" s="15" t="s">
        <v>83</v>
      </c>
      <c r="R5" s="15" t="s">
        <v>82</v>
      </c>
    </row>
    <row r="6" spans="2:18" ht="104.25" customHeight="1">
      <c r="B6" s="22" t="e">
        <f>#REF!</f>
        <v>#REF!</v>
      </c>
      <c r="C6" s="298"/>
      <c r="D6" s="298"/>
      <c r="E6" s="301"/>
      <c r="F6" s="24" t="e">
        <f>#REF!</f>
        <v>#REF!</v>
      </c>
      <c r="G6" s="20" t="e">
        <f>#REF!</f>
        <v>#REF!</v>
      </c>
      <c r="H6" s="304"/>
      <c r="I6" s="16" t="e">
        <f>#REF!&amp;":"&amp;#REF!&amp;"年 、"&amp;#REF!&amp;":"&amp;#REF!&amp;"年、"&amp;#REF!&amp;":"&amp;#REF!&amp;"年、"&amp;#REF!&amp;":"&amp;#REF!&amp;"年、"&amp;#REF!&amp;":"&amp;#REF!&amp;"年"</f>
        <v>#REF!</v>
      </c>
      <c r="J6" s="298"/>
      <c r="K6" s="298"/>
      <c r="L6" s="298"/>
      <c r="M6" s="20" t="e">
        <f>#REF!</f>
        <v>#REF!</v>
      </c>
      <c r="N6" s="20" t="e">
        <f>#REF!</f>
        <v>#REF!</v>
      </c>
      <c r="O6" s="23" t="e">
        <f>#REF!</f>
        <v>#REF!</v>
      </c>
      <c r="P6" s="23" t="e">
        <f>#REF!</f>
        <v>#REF!</v>
      </c>
      <c r="Q6" s="23" t="e">
        <f>#REF!</f>
        <v>#REF!</v>
      </c>
      <c r="R6" s="23"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2" customWidth="1"/>
    <col min="2" max="2" width="27.00390625" style="2" bestFit="1" customWidth="1"/>
    <col min="3" max="3" width="5.8515625" style="2" bestFit="1" customWidth="1"/>
    <col min="4" max="4" width="6.28125" style="2" bestFit="1" customWidth="1"/>
    <col min="5" max="5" width="10.57421875" style="2" bestFit="1" customWidth="1"/>
    <col min="6" max="16384" width="9.00390625" style="2" customWidth="1"/>
  </cols>
  <sheetData>
    <row r="2" spans="2:9" ht="12">
      <c r="B2" s="3"/>
      <c r="C2" s="9"/>
      <c r="D2" s="9"/>
      <c r="E2" s="10"/>
      <c r="F2" s="309" t="s">
        <v>16</v>
      </c>
      <c r="G2" s="309"/>
      <c r="H2" s="309" t="s">
        <v>17</v>
      </c>
      <c r="I2" s="309"/>
    </row>
    <row r="3" spans="2:9" ht="12">
      <c r="B3" s="3" t="s">
        <v>61</v>
      </c>
      <c r="C3" s="9"/>
      <c r="D3" s="9"/>
      <c r="E3" s="10"/>
      <c r="F3" s="309" t="s">
        <v>18</v>
      </c>
      <c r="G3" s="309"/>
      <c r="H3" s="309" t="s">
        <v>19</v>
      </c>
      <c r="I3" s="309"/>
    </row>
    <row r="4" spans="2:9" ht="13.5" customHeight="1">
      <c r="B4" s="3" t="s">
        <v>20</v>
      </c>
      <c r="C4" s="4">
        <v>2.6192466666666667</v>
      </c>
      <c r="D4" s="3" t="s">
        <v>21</v>
      </c>
      <c r="E4" s="3" t="s">
        <v>22</v>
      </c>
      <c r="F4" s="3">
        <v>38.2</v>
      </c>
      <c r="G4" s="3" t="s">
        <v>23</v>
      </c>
      <c r="H4" s="3">
        <v>0.0187</v>
      </c>
      <c r="I4" s="3" t="s">
        <v>24</v>
      </c>
    </row>
    <row r="5" spans="2:9" ht="12">
      <c r="B5" s="3" t="s">
        <v>25</v>
      </c>
      <c r="C5" s="4">
        <v>2.3815733333333333</v>
      </c>
      <c r="D5" s="3" t="s">
        <v>21</v>
      </c>
      <c r="E5" s="3" t="s">
        <v>22</v>
      </c>
      <c r="F5" s="3">
        <v>35.3</v>
      </c>
      <c r="G5" s="3" t="s">
        <v>23</v>
      </c>
      <c r="H5" s="3">
        <v>0.0184</v>
      </c>
      <c r="I5" s="3" t="s">
        <v>24</v>
      </c>
    </row>
    <row r="6" spans="2:9" ht="12">
      <c r="B6" s="3" t="s">
        <v>26</v>
      </c>
      <c r="C6" s="4">
        <v>2.32166</v>
      </c>
      <c r="D6" s="3" t="s">
        <v>21</v>
      </c>
      <c r="E6" s="3" t="s">
        <v>22</v>
      </c>
      <c r="F6" s="3">
        <v>34.6</v>
      </c>
      <c r="G6" s="3" t="s">
        <v>23</v>
      </c>
      <c r="H6" s="3">
        <v>0.0183</v>
      </c>
      <c r="I6" s="3" t="s">
        <v>24</v>
      </c>
    </row>
    <row r="7" spans="2:9" ht="12">
      <c r="B7" s="3" t="s">
        <v>27</v>
      </c>
      <c r="C7" s="4">
        <v>2.2422400000000002</v>
      </c>
      <c r="D7" s="3" t="s">
        <v>21</v>
      </c>
      <c r="E7" s="3" t="s">
        <v>22</v>
      </c>
      <c r="F7" s="3">
        <v>33.6</v>
      </c>
      <c r="G7" s="3" t="s">
        <v>23</v>
      </c>
      <c r="H7" s="3">
        <v>0.0182</v>
      </c>
      <c r="I7" s="3" t="s">
        <v>24</v>
      </c>
    </row>
    <row r="8" spans="2:9" ht="12">
      <c r="B8" s="3" t="s">
        <v>28</v>
      </c>
      <c r="C8" s="4">
        <v>2.4894833333333337</v>
      </c>
      <c r="D8" s="3" t="s">
        <v>21</v>
      </c>
      <c r="E8" s="3" t="s">
        <v>22</v>
      </c>
      <c r="F8" s="3">
        <v>36.7</v>
      </c>
      <c r="G8" s="3" t="s">
        <v>23</v>
      </c>
      <c r="H8" s="3">
        <v>0.0185</v>
      </c>
      <c r="I8" s="3" t="s">
        <v>24</v>
      </c>
    </row>
    <row r="9" spans="2:9" ht="12">
      <c r="B9" s="3" t="s">
        <v>29</v>
      </c>
      <c r="C9" s="4">
        <v>2.584963333333334</v>
      </c>
      <c r="D9" s="3" t="s">
        <v>21</v>
      </c>
      <c r="E9" s="3" t="s">
        <v>22</v>
      </c>
      <c r="F9" s="3">
        <v>37.7</v>
      </c>
      <c r="G9" s="3" t="s">
        <v>23</v>
      </c>
      <c r="H9" s="3">
        <v>0.0187</v>
      </c>
      <c r="I9" s="3" t="s">
        <v>24</v>
      </c>
    </row>
    <row r="10" spans="2:9" ht="12">
      <c r="B10" s="3" t="s">
        <v>30</v>
      </c>
      <c r="C10" s="4">
        <v>2.70963</v>
      </c>
      <c r="D10" s="3" t="s">
        <v>21</v>
      </c>
      <c r="E10" s="3" t="s">
        <v>22</v>
      </c>
      <c r="F10" s="3">
        <v>39.1</v>
      </c>
      <c r="G10" s="3" t="s">
        <v>23</v>
      </c>
      <c r="H10" s="3">
        <v>0.0189</v>
      </c>
      <c r="I10" s="3" t="s">
        <v>24</v>
      </c>
    </row>
    <row r="11" spans="2:9" ht="12">
      <c r="B11" s="3" t="s">
        <v>31</v>
      </c>
      <c r="C11" s="4">
        <v>2.9958499999999995</v>
      </c>
      <c r="D11" s="3" t="s">
        <v>21</v>
      </c>
      <c r="E11" s="3" t="s">
        <v>22</v>
      </c>
      <c r="F11" s="3">
        <v>41.9</v>
      </c>
      <c r="G11" s="3" t="s">
        <v>23</v>
      </c>
      <c r="H11" s="3">
        <v>0.0195</v>
      </c>
      <c r="I11" s="3" t="s">
        <v>24</v>
      </c>
    </row>
    <row r="12" spans="2:9" ht="12">
      <c r="B12" s="3" t="s">
        <v>32</v>
      </c>
      <c r="C12" s="4">
        <v>3.1193066666666667</v>
      </c>
      <c r="D12" s="3" t="s">
        <v>33</v>
      </c>
      <c r="E12" s="3" t="s">
        <v>34</v>
      </c>
      <c r="F12" s="3">
        <v>40.9</v>
      </c>
      <c r="G12" s="3" t="s">
        <v>35</v>
      </c>
      <c r="H12" s="3">
        <v>0.0208</v>
      </c>
      <c r="I12" s="3" t="s">
        <v>24</v>
      </c>
    </row>
    <row r="13" spans="2:9" ht="12">
      <c r="B13" s="3" t="s">
        <v>36</v>
      </c>
      <c r="C13" s="4">
        <v>2.784686666666666</v>
      </c>
      <c r="D13" s="3" t="s">
        <v>33</v>
      </c>
      <c r="E13" s="3" t="s">
        <v>34</v>
      </c>
      <c r="F13" s="3">
        <v>29.9</v>
      </c>
      <c r="G13" s="3" t="s">
        <v>35</v>
      </c>
      <c r="H13" s="3">
        <v>0.0254</v>
      </c>
      <c r="I13" s="3" t="s">
        <v>24</v>
      </c>
    </row>
    <row r="14" spans="2:9" ht="12">
      <c r="B14" s="3" t="s">
        <v>37</v>
      </c>
      <c r="C14" s="4">
        <v>2.998893333333333</v>
      </c>
      <c r="D14" s="3" t="s">
        <v>33</v>
      </c>
      <c r="E14" s="3" t="s">
        <v>34</v>
      </c>
      <c r="F14" s="3">
        <v>50.8</v>
      </c>
      <c r="G14" s="3" t="s">
        <v>35</v>
      </c>
      <c r="H14" s="3">
        <v>0.0161</v>
      </c>
      <c r="I14" s="3" t="s">
        <v>24</v>
      </c>
    </row>
    <row r="15" spans="2:9" ht="12">
      <c r="B15" s="3" t="s">
        <v>38</v>
      </c>
      <c r="C15" s="4">
        <v>2.3377933333333334</v>
      </c>
      <c r="D15" s="3" t="s">
        <v>39</v>
      </c>
      <c r="E15" s="3" t="s">
        <v>40</v>
      </c>
      <c r="F15" s="3">
        <v>44.9</v>
      </c>
      <c r="G15" s="3" t="s">
        <v>41</v>
      </c>
      <c r="H15" s="3">
        <v>0.0142</v>
      </c>
      <c r="I15" s="3" t="s">
        <v>24</v>
      </c>
    </row>
    <row r="16" spans="2:9" ht="12">
      <c r="B16" s="3" t="s">
        <v>42</v>
      </c>
      <c r="C16" s="4">
        <v>2.7027</v>
      </c>
      <c r="D16" s="3" t="s">
        <v>33</v>
      </c>
      <c r="E16" s="3" t="s">
        <v>34</v>
      </c>
      <c r="F16" s="3">
        <v>54.6</v>
      </c>
      <c r="G16" s="3" t="s">
        <v>35</v>
      </c>
      <c r="H16" s="3">
        <v>0.0135</v>
      </c>
      <c r="I16" s="3" t="s">
        <v>24</v>
      </c>
    </row>
    <row r="17" spans="2:9" ht="12">
      <c r="B17" s="3" t="s">
        <v>43</v>
      </c>
      <c r="C17" s="4">
        <v>2.21705</v>
      </c>
      <c r="D17" s="3" t="s">
        <v>39</v>
      </c>
      <c r="E17" s="3" t="s">
        <v>40</v>
      </c>
      <c r="F17" s="3">
        <v>43.5</v>
      </c>
      <c r="G17" s="3" t="s">
        <v>41</v>
      </c>
      <c r="H17" s="3">
        <v>0.0139</v>
      </c>
      <c r="I17" s="3" t="s">
        <v>24</v>
      </c>
    </row>
    <row r="18" spans="2:9" ht="12">
      <c r="B18" s="3" t="s">
        <v>44</v>
      </c>
      <c r="C18" s="4">
        <v>2.605166666666667</v>
      </c>
      <c r="D18" s="3" t="s">
        <v>33</v>
      </c>
      <c r="E18" s="3" t="s">
        <v>34</v>
      </c>
      <c r="F18" s="3">
        <v>29</v>
      </c>
      <c r="G18" s="3" t="s">
        <v>35</v>
      </c>
      <c r="H18" s="3">
        <v>0.0245</v>
      </c>
      <c r="I18" s="3" t="s">
        <v>24</v>
      </c>
    </row>
    <row r="19" spans="2:9" ht="12">
      <c r="B19" s="3" t="s">
        <v>45</v>
      </c>
      <c r="C19" s="4">
        <v>2.3275633333333334</v>
      </c>
      <c r="D19" s="3" t="s">
        <v>33</v>
      </c>
      <c r="E19" s="3" t="s">
        <v>34</v>
      </c>
      <c r="F19" s="3">
        <v>25.7</v>
      </c>
      <c r="G19" s="3" t="s">
        <v>35</v>
      </c>
      <c r="H19" s="3">
        <v>0.0247</v>
      </c>
      <c r="I19" s="3" t="s">
        <v>24</v>
      </c>
    </row>
    <row r="20" spans="2:9" ht="12">
      <c r="B20" s="3" t="s">
        <v>46</v>
      </c>
      <c r="C20" s="4">
        <v>2.5151499999999998</v>
      </c>
      <c r="D20" s="3" t="s">
        <v>33</v>
      </c>
      <c r="E20" s="3" t="s">
        <v>34</v>
      </c>
      <c r="F20" s="3">
        <v>26.9</v>
      </c>
      <c r="G20" s="3" t="s">
        <v>35</v>
      </c>
      <c r="H20" s="3">
        <v>0.0255</v>
      </c>
      <c r="I20" s="3" t="s">
        <v>24</v>
      </c>
    </row>
    <row r="21" spans="2:9" ht="12">
      <c r="B21" s="3" t="s">
        <v>47</v>
      </c>
      <c r="C21" s="4">
        <v>3.1693199999999995</v>
      </c>
      <c r="D21" s="3" t="s">
        <v>33</v>
      </c>
      <c r="E21" s="3" t="s">
        <v>34</v>
      </c>
      <c r="F21" s="3">
        <v>29.4</v>
      </c>
      <c r="G21" s="3" t="s">
        <v>35</v>
      </c>
      <c r="H21" s="3">
        <v>0.0294</v>
      </c>
      <c r="I21" s="3" t="s">
        <v>24</v>
      </c>
    </row>
    <row r="22" spans="2:9" ht="12">
      <c r="B22" s="3" t="s">
        <v>48</v>
      </c>
      <c r="C22" s="4">
        <v>2.8584233333333326</v>
      </c>
      <c r="D22" s="3" t="s">
        <v>33</v>
      </c>
      <c r="E22" s="3" t="s">
        <v>34</v>
      </c>
      <c r="F22" s="3">
        <v>37.3</v>
      </c>
      <c r="G22" s="3" t="s">
        <v>35</v>
      </c>
      <c r="H22" s="3">
        <v>0.0209</v>
      </c>
      <c r="I22" s="3" t="s">
        <v>24</v>
      </c>
    </row>
    <row r="23" spans="2:9" ht="12">
      <c r="B23" s="3" t="s">
        <v>49</v>
      </c>
      <c r="C23" s="4">
        <v>0.8510333333333334</v>
      </c>
      <c r="D23" s="3" t="s">
        <v>39</v>
      </c>
      <c r="E23" s="3" t="s">
        <v>40</v>
      </c>
      <c r="F23" s="3">
        <v>21.1</v>
      </c>
      <c r="G23" s="3" t="s">
        <v>41</v>
      </c>
      <c r="H23" s="3">
        <v>0.011</v>
      </c>
      <c r="I23" s="3" t="s">
        <v>24</v>
      </c>
    </row>
    <row r="24" spans="2:9" ht="12">
      <c r="B24" s="3" t="s">
        <v>50</v>
      </c>
      <c r="C24" s="4">
        <v>0.32883766666666664</v>
      </c>
      <c r="D24" s="3" t="s">
        <v>39</v>
      </c>
      <c r="E24" s="3" t="s">
        <v>40</v>
      </c>
      <c r="F24" s="3">
        <v>3.41</v>
      </c>
      <c r="G24" s="3" t="s">
        <v>41</v>
      </c>
      <c r="H24" s="3">
        <v>0.0263</v>
      </c>
      <c r="I24" s="3" t="s">
        <v>24</v>
      </c>
    </row>
    <row r="25" spans="2:9" ht="12">
      <c r="B25" s="3" t="s">
        <v>51</v>
      </c>
      <c r="C25" s="4">
        <v>1.1841279999999998</v>
      </c>
      <c r="D25" s="3" t="s">
        <v>39</v>
      </c>
      <c r="E25" s="3" t="s">
        <v>40</v>
      </c>
      <c r="F25" s="3">
        <v>8.41</v>
      </c>
      <c r="G25" s="3" t="s">
        <v>41</v>
      </c>
      <c r="H25" s="3">
        <v>0.0384</v>
      </c>
      <c r="I25" s="3" t="s">
        <v>24</v>
      </c>
    </row>
    <row r="26" spans="2:9" ht="12">
      <c r="B26" s="3" t="s">
        <v>52</v>
      </c>
      <c r="C26" s="4">
        <f>F26*H26*44/12</f>
        <v>2.2340266666666664</v>
      </c>
      <c r="D26" s="3" t="s">
        <v>39</v>
      </c>
      <c r="E26" s="3" t="s">
        <v>40</v>
      </c>
      <c r="F26" s="5">
        <v>44.8</v>
      </c>
      <c r="G26" s="3" t="s">
        <v>41</v>
      </c>
      <c r="H26" s="3">
        <v>0.0136</v>
      </c>
      <c r="I26" s="3" t="s">
        <v>24</v>
      </c>
    </row>
    <row r="27" spans="2:9" ht="12">
      <c r="B27" s="3"/>
      <c r="C27" s="3"/>
      <c r="D27" s="3"/>
      <c r="E27" s="3"/>
      <c r="F27" s="3"/>
      <c r="G27" s="3"/>
      <c r="H27" s="3"/>
      <c r="I27" s="3"/>
    </row>
    <row r="28" spans="2:9" ht="12">
      <c r="B28" s="3" t="s">
        <v>53</v>
      </c>
      <c r="C28" s="3">
        <v>0.06</v>
      </c>
      <c r="D28" s="3" t="s">
        <v>54</v>
      </c>
      <c r="E28" s="3" t="s">
        <v>55</v>
      </c>
      <c r="F28" s="3"/>
      <c r="G28" s="3"/>
      <c r="H28" s="3"/>
      <c r="I28" s="3"/>
    </row>
    <row r="29" spans="2:9" ht="12">
      <c r="B29" s="3" t="s">
        <v>56</v>
      </c>
      <c r="C29" s="3">
        <v>0.057</v>
      </c>
      <c r="D29" s="3" t="s">
        <v>54</v>
      </c>
      <c r="E29" s="3" t="s">
        <v>55</v>
      </c>
      <c r="F29" s="3"/>
      <c r="G29" s="3"/>
      <c r="H29" s="3"/>
      <c r="I29" s="3"/>
    </row>
    <row r="30" spans="2:9" ht="12">
      <c r="B30" s="3" t="s">
        <v>57</v>
      </c>
      <c r="C30" s="3">
        <v>0.057</v>
      </c>
      <c r="D30" s="3" t="s">
        <v>54</v>
      </c>
      <c r="E30" s="3" t="s">
        <v>55</v>
      </c>
      <c r="F30" s="3"/>
      <c r="G30" s="3"/>
      <c r="H30" s="3"/>
      <c r="I30" s="3"/>
    </row>
    <row r="31" spans="2:9" ht="12">
      <c r="B31" s="3" t="s">
        <v>58</v>
      </c>
      <c r="C31" s="3">
        <v>0.057</v>
      </c>
      <c r="D31" s="3" t="s">
        <v>54</v>
      </c>
      <c r="E31" s="3" t="s">
        <v>55</v>
      </c>
      <c r="F31" s="3"/>
      <c r="G31" s="3"/>
      <c r="H31" s="3"/>
      <c r="I31" s="3"/>
    </row>
    <row r="32" spans="2:9" ht="12">
      <c r="B32" s="3" t="s">
        <v>15</v>
      </c>
      <c r="C32" s="6">
        <v>0.55</v>
      </c>
      <c r="D32" s="3" t="s">
        <v>59</v>
      </c>
      <c r="E32" s="3" t="s">
        <v>60</v>
      </c>
      <c r="F32" s="3"/>
      <c r="G32" s="3"/>
      <c r="H32" s="3"/>
      <c r="I32" s="3"/>
    </row>
    <row r="33" spans="2:9" ht="12">
      <c r="B33" s="3"/>
      <c r="C33" s="7"/>
      <c r="D33" s="3"/>
      <c r="E33" s="3"/>
      <c r="F33" s="3"/>
      <c r="G33" s="3"/>
      <c r="H33" s="3"/>
      <c r="I33" s="3"/>
    </row>
    <row r="36" ht="12">
      <c r="C36" s="8"/>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田中 康江</cp:lastModifiedBy>
  <cp:lastPrinted>2017-04-19T06:44:08Z</cp:lastPrinted>
  <dcterms:created xsi:type="dcterms:W3CDTF">2015-02-23T09:12:20Z</dcterms:created>
  <dcterms:modified xsi:type="dcterms:W3CDTF">2017-04-21T11:01:14Z</dcterms:modified>
  <cp:category/>
  <cp:version/>
  <cp:contentType/>
  <cp:contentStatus/>
</cp:coreProperties>
</file>