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730" windowHeight="11760" activeTab="0"/>
  </bookViews>
  <sheets>
    <sheet name="様式２－６－１" sheetId="1" r:id="rId1"/>
    <sheet name="様式３－５－１" sheetId="2" r:id="rId2"/>
    <sheet name="様式３－５－２" sheetId="3" r:id="rId3"/>
    <sheet name="協会使用シート" sheetId="4" state="hidden" r:id="rId4"/>
    <sheet name="換算係数" sheetId="5" state="hidden" r:id="rId5"/>
  </sheets>
  <definedNames>
    <definedName name="_xlnm.Print_Area" localSheetId="0">'様式２－６－１'!$A$1:$J$176</definedName>
    <definedName name="エネルギー種類">'換算係数'!$B$3:$B$32</definedName>
    <definedName name="換算係数">'換算係数'!$B$3:$E$32</definedName>
  </definedNames>
  <calcPr fullCalcOnLoad="1"/>
</workbook>
</file>

<file path=xl/comments1.xml><?xml version="1.0" encoding="utf-8"?>
<comments xmlns="http://schemas.openxmlformats.org/spreadsheetml/2006/main">
  <authors>
    <author>駒田 仁彦</author>
  </authors>
  <commentList>
    <comment ref="E90" authorId="0">
      <text>
        <r>
          <rPr>
            <sz val="9"/>
            <rFont val="ＭＳ Ｐゴシック"/>
            <family val="3"/>
          </rPr>
          <t>調査事業と導入事業の補助対象経費の支出予定額の合算値を記入してください。</t>
        </r>
      </text>
    </comment>
    <comment ref="E91" authorId="0">
      <text>
        <r>
          <rPr>
            <sz val="9"/>
            <rFont val="ＭＳ Ｐゴシック"/>
            <family val="3"/>
          </rPr>
          <t xml:space="preserve">調査事業と導入事業の補助金所要額の合算を記入してください。
</t>
        </r>
      </text>
    </comment>
    <comment ref="F150" authorId="0">
      <text>
        <r>
          <rPr>
            <sz val="9"/>
            <rFont val="ＭＳ Ｐゴシック"/>
            <family val="3"/>
          </rPr>
          <t>調査事業と導入事業の補助対象経費の支出予定額の合算値を入力してください。</t>
        </r>
      </text>
    </comment>
    <comment ref="E18" authorId="0">
      <text>
        <r>
          <rPr>
            <sz val="9"/>
            <rFont val="ＭＳ Ｐゴシック"/>
            <family val="3"/>
          </rPr>
          <t>例） ○○市北東部
例） △△市全域
等、実施する地域の概要がわかるようにご記入ください。</t>
        </r>
      </text>
    </comment>
    <comment ref="E17" authorId="0">
      <text>
        <r>
          <rPr>
            <sz val="9"/>
            <rFont val="ＭＳ Ｐゴシック"/>
            <family val="3"/>
          </rPr>
          <t xml:space="preserve">例） ××県○○市
</t>
        </r>
      </text>
    </comment>
  </commentList>
</comments>
</file>

<file path=xl/comments2.xml><?xml version="1.0" encoding="utf-8"?>
<comments xmlns="http://schemas.openxmlformats.org/spreadsheetml/2006/main">
  <authors>
    <author>駒田 仁彦</author>
  </authors>
  <commentList>
    <comment ref="AG5" authorId="0">
      <text>
        <r>
          <rPr>
            <sz val="9"/>
            <rFont val="ＭＳ Ｐゴシック"/>
            <family val="3"/>
          </rPr>
          <t>人口によって補助率・上限が変わりますので確認してください。</t>
        </r>
      </text>
    </comment>
  </commentList>
</comments>
</file>

<file path=xl/comments3.xml><?xml version="1.0" encoding="utf-8"?>
<comments xmlns="http://schemas.openxmlformats.org/spreadsheetml/2006/main">
  <authors>
    <author>駒田 仁彦</author>
  </authors>
  <commentList>
    <comment ref="AG5" authorId="0">
      <text>
        <r>
          <rPr>
            <sz val="9"/>
            <rFont val="ＭＳ Ｐゴシック"/>
            <family val="3"/>
          </rPr>
          <t>人口によって補助率・上限が変わりますので確認してください。</t>
        </r>
      </text>
    </comment>
  </commentList>
</comments>
</file>

<file path=xl/sharedStrings.xml><?xml version="1.0" encoding="utf-8"?>
<sst xmlns="http://schemas.openxmlformats.org/spreadsheetml/2006/main" count="419" uniqueCount="267">
  <si>
    <t>低炭素価値向上に向けた社会システム構築支援事業に要する経費内訳</t>
  </si>
  <si>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</si>
  <si>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</si>
  <si>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</si>
  <si>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</si>
  <si>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</si>
  <si>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</si>
  <si>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</si>
  <si>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</si>
  <si>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</si>
  <si>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</si>
  <si>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</si>
  <si>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</si>
  <si>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</si>
  <si>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</si>
  <si>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</si>
  <si>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</si>
  <si>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</si>
  <si>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</si>
  <si>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</si>
  <si>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</si>
  <si>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</si>
  <si>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</si>
  <si>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</si>
  <si>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</si>
  <si>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</si>
  <si>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</si>
  <si>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</si>
  <si>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</si>
  <si>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</si>
  <si>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事業実施の団体名</t>
  </si>
  <si>
    <t>事業実施の担当者</t>
  </si>
  <si>
    <t>氏名</t>
  </si>
  <si>
    <t>事業者名・役職名</t>
  </si>
  <si>
    <t>所在地</t>
  </si>
  <si>
    <t>事業実施の担当者（事業の窓口となる方）</t>
  </si>
  <si>
    <t>電話番号</t>
  </si>
  <si>
    <t>FAX番号</t>
  </si>
  <si>
    <t>E-Mailアドレス</t>
  </si>
  <si>
    <t>事業の主たる実施場所</t>
  </si>
  <si>
    <t>＊ 実際に補助事業を行う場所（図面を添付する）</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</si>
  <si>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</si>
  <si>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</si>
  <si>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</si>
  <si>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</si>
  <si>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</si>
  <si>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</si>
  <si>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</si>
  <si>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</si>
  <si>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</si>
  <si>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</si>
  <si>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ＣＯ２トン</t>
  </si>
  <si>
    <t>平成２５年度報告ＣＯ２排出量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</si>
  <si>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</si>
  <si>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</si>
  <si>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</si>
  <si>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</si>
  <si>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</si>
  <si>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</si>
  <si>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</si>
  <si>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</si>
  <si>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</si>
  <si>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【事業のモデル・実証的性格及び他の事業への波及効果】</t>
  </si>
  <si>
    <t>・モデル・実証的性格</t>
  </si>
  <si>
    <t>【導入技術の今後の活用・展開の見通し】</t>
  </si>
  <si>
    <t>＜事業の効果＞</t>
  </si>
  <si>
    <t>【ＣＯ２削減効果】</t>
  </si>
  <si>
    <t>（１）事業による直接効果</t>
  </si>
  <si>
    <t>ＣＯ２トン／年</t>
  </si>
  <si>
    <t>（２）事業による波及効果</t>
  </si>
  <si>
    <t>　①2020年度のＣＯ２削減量</t>
  </si>
  <si>
    <t>＊　【ＣＯ2削減効果の算定根拠】により算定したＣＯ2削減量を記入する。</t>
  </si>
  <si>
    <t>【ＣＯ２削減効果の算定根拠】</t>
  </si>
  <si>
    <t>別添のとおり</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</si>
  <si>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</si>
  <si>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</si>
  <si>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</si>
  <si>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</si>
  <si>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</si>
  <si>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t>
  </si>
  <si>
    <t>ＣＯ２排出量１トンを削減するために必要なコスト</t>
  </si>
  <si>
    <t>ＣＯ２トン</t>
  </si>
  <si>
    <t>円／ｔＣＯ２</t>
  </si>
  <si>
    <t>＜資金計画＞</t>
  </si>
  <si>
    <t>＊　他の国の補助金等（固定価格買取制度を含む。）への応募状況等を記入する。</t>
  </si>
  <si>
    <t>注２　記入欄が少ない場合は、本様式を引き伸ばして使用する。</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</si>
  <si>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</si>
  <si>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</si>
  <si>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</si>
  <si>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</si>
  <si>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</si>
  <si>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</si>
  <si>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</si>
  <si>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</si>
  <si>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</si>
  <si>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</si>
  <si>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</si>
  <si>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</si>
  <si>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</si>
  <si>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</si>
  <si>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</si>
  <si>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</si>
  <si>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</si>
  <si>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</si>
  <si>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</si>
  <si>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</si>
  <si>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</si>
  <si>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</si>
  <si>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</si>
  <si>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</si>
  <si>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</si>
  <si>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</si>
  <si>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</si>
  <si>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</si>
  <si>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</si>
  <si>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</si>
  <si>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</si>
  <si>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</si>
  <si>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</si>
  <si>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</si>
  <si>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</si>
  <si>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</si>
  <si>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</si>
  <si>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</si>
  <si>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</si>
  <si>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</si>
  <si>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</si>
  <si>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</si>
  <si>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</si>
  <si>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</si>
  <si>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</si>
  <si>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</si>
  <si>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</si>
  <si>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</si>
  <si>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</si>
  <si>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</si>
  <si>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</si>
  <si>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</si>
  <si>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</si>
  <si>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</si>
  <si>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ＣＯ２トン</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</si>
  <si>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</si>
  <si>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</si>
  <si>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</si>
  <si>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</si>
  <si>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</si>
  <si>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</si>
  <si>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</si>
  <si>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</si>
  <si>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</si>
  <si>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</si>
  <si>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</si>
  <si>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</si>
  <si>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</si>
  <si>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</si>
  <si>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</si>
  <si>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</si>
  <si>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低炭素価値向上に向けた社会システム構築支援事業実施計画書</t>
  </si>
  <si>
    <t>（地域における街路灯等へのＬＥＤ照明導入促進事業[LED照明導入調査事業]）</t>
  </si>
  <si>
    <t>地域における街路灯等へのＬＥＤ照明導入促進事業[LED照明導入調査事業]</t>
  </si>
  <si>
    <t>＊　LED照明導入調査事業の概要を交付規程別紙に定める「対象事業の要件」に関する内容が明らかになるように</t>
  </si>
  <si>
    <t>＜事業の内容＞</t>
  </si>
  <si>
    <t>【現状把握調査】</t>
  </si>
  <si>
    <t>＊　LED照明に更新することにより軽減される光熱費と維持管理費を財源に、リース方式でLED照明を導入することを</t>
  </si>
  <si>
    <t>　念頭に、地域内における街路灯等の屋外照明の現状把握やデータ整理等必要な調査内容を記入する。</t>
  </si>
  <si>
    <t>　　この際、調査項目、調査方法を具体的に記入する。</t>
  </si>
  <si>
    <t>　　また、調査対象の街路灯等の屋外照明の基数を明確にする（例：街路灯○○基、防犯灯○○基等）</t>
  </si>
  <si>
    <t>【光熱費・維持管理費の分析】</t>
  </si>
  <si>
    <t>＊　従来型照明をLED照明に更新することによって、維持費等を節減し、さらにリース方式を活用することによって、</t>
  </si>
  <si>
    <t>　記入する。</t>
  </si>
  <si>
    <t>　現状の①電力使用量、②維持管理費、③電気料金等を定量的に把握する調査について調査及び導出方法を具体的に</t>
  </si>
  <si>
    <t>　その導入コストを中長期的に回収することを念頭においているため、調査対象とする街路灯等の屋外照明について</t>
  </si>
  <si>
    <t>【LED照明導入計画の策定】</t>
  </si>
  <si>
    <t>＊　【現状把握調査】及び【光熱費・維持管理費の分析】を踏まえて、費用対効果や二酸化炭素排出量削減効果等を</t>
  </si>
  <si>
    <t>　勘案し、かつリースとして成立する最も効果的な導入を行うための計画策定について、具体的な導出方法や計算方</t>
  </si>
  <si>
    <t>　法を示しながら、具体的に記入する。</t>
  </si>
  <si>
    <t>【事業の実施体制】</t>
  </si>
  <si>
    <t>　役割分担を記入する。</t>
  </si>
  <si>
    <t>・他の事業への波及効果</t>
  </si>
  <si>
    <t>年</t>
  </si>
  <si>
    <t>＜他の補助金との関係＞</t>
  </si>
  <si>
    <t>注１　本計画書に、以下の資料等を添付する。</t>
  </si>
  <si>
    <t>　　＜LED照明導入調査事業を行う事業者を決定している場合＞</t>
  </si>
  <si>
    <t>　　　・調査を実施する地域が分かる地図等</t>
  </si>
  <si>
    <t>　　　・工程表</t>
  </si>
  <si>
    <t>　　　など</t>
  </si>
  <si>
    <t>事業者名/実施地域/実施場所</t>
  </si>
  <si>
    <t>（地域における街路灯等へのＬＥＤ照明導入促進事業[ＬＥＤ照明導入調査事業]）</t>
  </si>
  <si>
    <t>[人口が１５万人以上２５万人未満の小規模地方公共団体を対象とする場合]</t>
  </si>
  <si>
    <t>(7)×3/4</t>
  </si>
  <si>
    <t>(上限6,000,000円)</t>
  </si>
  <si>
    <t>購入予定時期</t>
  </si>
  <si>
    <t>[人口が１５万人未満の小規模地方公共団体を対象とする場合]</t>
  </si>
  <si>
    <t>(7)×1/1</t>
  </si>
  <si>
    <t>(上限8,000,000円)</t>
  </si>
  <si>
    <t>資金計画</t>
  </si>
  <si>
    <t>光熱費・維持管理費</t>
  </si>
  <si>
    <t>導入計画の妥当性</t>
  </si>
  <si>
    <t>事業の実施体制</t>
  </si>
  <si>
    <t>【補助基本額】</t>
  </si>
  <si>
    <t>【補助対象経費】</t>
  </si>
  <si>
    <t>【補助金所要額】</t>
  </si>
  <si>
    <t>補助金額（15万人～25万人）</t>
  </si>
  <si>
    <t>補助金額（～15万人）</t>
  </si>
  <si>
    <t>　具体的に記入する。併せて、地方公共団体の人口及び該当する本事業の補助率を記入する。</t>
  </si>
  <si>
    <t>【事業を行う調査会社等】</t>
  </si>
  <si>
    <t>概要</t>
  </si>
  <si>
    <t>調査会社等</t>
  </si>
  <si>
    <t>＊　LED照明導入調査事業及びLED照明導入補助事業の公益的性格について具体的に記入する。併せて、資金回収</t>
  </si>
  <si>
    <t>　年数を、次の計算式により算出する。</t>
  </si>
  <si>
    <t>　【資金回収年数 ＝ LED照明導入調査事業及びLED照明導入補助事業の補助対象経費に係る自己負担額※ ÷ ラ</t>
  </si>
  <si>
    <t>　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</si>
  <si>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</si>
  <si>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</si>
  <si>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</si>
  <si>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</si>
  <si>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</si>
  <si>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【様式２－５－１】</t>
  </si>
  <si>
    <t>　※１　補助対象経費に係る自己負担額 ＝（LED照明導入調査事業の補助対象経費の支出予定額（様式３－５－１</t>
  </si>
  <si>
    <t>　　又は様式３－５－２の所要経費欄(4)の額） ＋ LED照明導入補助事業の補助対象経費の支出予定額（様式３－</t>
  </si>
  <si>
    <t>　　５－３、様式３－５－４又は様式３－５－５の所要経費欄(4)の額））－（LED照明導入調査事業の補助金所要額</t>
  </si>
  <si>
    <t>　　（様式３－５－１又は様式３－５－２の所要経費欄(8)の額）＋LED照明導入補助事業の補助金所要額（様式３</t>
  </si>
  <si>
    <t>　　－５－３、様式３－５－４又は様式３－５－５の所要経費欄(8)の額））</t>
  </si>
  <si>
    <t>　補助対象経費に係る自己負担額</t>
  </si>
  <si>
    <t>＊　【ＣＯ２削減効果】の「（１）事業による直接効果」に記入したＣＯ２削減量１トンを削減するために必要なコス</t>
  </si>
  <si>
    <t>　ト（円／ｔＣＯ２）を、次の計算式を用いて算出する。</t>
  </si>
  <si>
    <t>　　　　　　　　　　　　　　　　　所要経費欄(4)の額））÷（LED照明導入補助事業による年間のｴﾈﾙｷﾞｰ起源CO2</t>
  </si>
  <si>
    <t>　　　　　　　　　　　　　　　　　の排出削減量[tCO2／年]×法定耐用年数[年]）</t>
  </si>
  <si>
    <t>　※１　LED照明導入補助事業により法定耐用年数が異なる複数のLED照明を導入する場合、計算式を次の式に変え</t>
  </si>
  <si>
    <t>　　　て算出する。</t>
  </si>
  <si>
    <t>　（例：LED照明ＡとLED照明Ｂをまとめて導入する場合）</t>
  </si>
  <si>
    <t>　     ＣＯ２削減コスト[円／tCO2]＝（LED照明導入調査事業の補助対象経費の支出予定額[円]＋LED照明導入補助</t>
  </si>
  <si>
    <t>　　　　　　　　　　　　　　　　　  事業の補助対象経費の支出予定額[円]）÷（LED照明Ａの年間のｴﾈﾙｷﾞｰ起源</t>
  </si>
  <si>
    <t>　　　　　　　　　　　　　　　　　　CO2の排出削減量[tCO2／年]×LED照明Ａの法定耐用年数[年] ＋ LED照明Ｂ</t>
  </si>
  <si>
    <t>　　　　　　　　　　　　　　　　　　の年間のｴﾈﾙｷﾞｰ起源CO2の排出削減量[tCO2／年]×LED照明Ｂの法定耐用年数</t>
  </si>
  <si>
    <t>　　　　　　　　　　　　　　　　　　[年]）</t>
  </si>
  <si>
    <t>　※２　複数年度の期間を要して設備を整備する場合の補助対象経費の支出予定額は、各年度の補助対象経費の支出</t>
  </si>
  <si>
    <t>　　　予定額の合計額とする。</t>
  </si>
  <si>
    <t>ＣＯ２削減量</t>
  </si>
  <si>
    <t>補助対象経費の支出予定額</t>
  </si>
  <si>
    <t>　　　・LED照明導入調査事業を行う調査会社等の見積書・定款又は寄附行為・経理状況説明書（直近２決算期の貸借対</t>
  </si>
  <si>
    <t>　　　　照表及び損益計算書）</t>
  </si>
  <si>
    <t>　　　・LED照明導入調査事業を行う調査会社等が徴する見積書（写）又はカタログ（例：派遣職員・レンタカー等）</t>
  </si>
  <si>
    <t>　　＜調査を委託する調査会社等を選定していない場合＞</t>
  </si>
  <si>
    <t>　　　・地方公共団体が作成する予定価格調書又は参考となる調査会社等見積書</t>
  </si>
  <si>
    <t>　　　ＣＯ２削減コスト[円／tCO2]＝（LED照明導入調査事業の補助対象経費の支出予定額[円]（様式３－５－１又は</t>
  </si>
  <si>
    <t>　　　　　　　　　　　　　　　　　様式３－５－２の所要経費欄(4)の額）　＋ LED照明導入補助事業の補助対象経</t>
  </si>
  <si>
    <t>　　　　　　　　　　　　　　　　　費の支出予定額[円]（様式３－５－３、様式３－５－４又は様式３－５－５の</t>
  </si>
  <si>
    <t>【様式３－５－１】</t>
  </si>
  <si>
    <t>【様式３－５－２】</t>
  </si>
  <si>
    <t>現状把握調査</t>
  </si>
  <si>
    <t>　資金回収年数は</t>
  </si>
  <si>
    <t>【補助基本額】</t>
  </si>
  <si>
    <t>＊　LED照明導入調査事業に要する経費を支払うための資金の調達計画及び調達方法を記入する。</t>
  </si>
  <si>
    <t>街路灯の法定耐用年数</t>
  </si>
  <si>
    <t>　②2030年度のＣＯ２削減量</t>
  </si>
  <si>
    <t>備　考</t>
  </si>
  <si>
    <t>事業実施の代表者</t>
  </si>
  <si>
    <t>＊　LED 照明導入調査事業を実施する調査会社等と地方公共団体、リース会社、街路灯等製造事業者等との連携体制及び</t>
  </si>
  <si>
    <t>＊　LED照明導入調査事業及びLED照明導入補助事業のモデル性や実証的性格について具体的に記入するとともに、</t>
  </si>
  <si>
    <t>　他の事業者にどのような波及効果が期待されるか具体的に記入する。</t>
  </si>
  <si>
    <t>＊　導入するLED照明の技術について、今後、どのように活用・展開されることが期待されるか具体的に記入する。</t>
  </si>
  <si>
    <t>　※２　複数年度の期間を要して設備を整備する場合の補助対象経費に係る自己負担額は、各年度の補助対象経費</t>
  </si>
  <si>
    <t>　　に係る自己負担額の合計額とする。</t>
  </si>
  <si>
    <t>＊　LED照明導入調査事業を行う調査会社等が既に決定している場合は、当該調査会社等の名称、住所、代表者の役</t>
  </si>
  <si>
    <t>　職・氏名、連絡先を記入する。LED照明導入調査事業を行う調査会社等が未定の場合は、交付決定後調査会社等を</t>
  </si>
  <si>
    <t>　選定する公募時期、選定方法を記入する（選定方法について公平性をもった方法とすること。）。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</si>
</sst>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tCO2/年&quot;"/>
    <numFmt numFmtId="183" formatCode="&quot;Yes&quot;;&quot;Yes&quot;;&quot;No&quot;"/>
    <numFmt numFmtId="184" formatCode="&quot;True&quot;;&quot;True&quot;;&quot;False&quot;"/>
    <numFmt numFmtId="185" formatCode="&quot;On&quot;;&quot;On&quot;;&quot;Off&quot;"/>
    <numFmt numFmtId="186" formatCode="[$€-2]\ #,##0.00_);[Red]\([$€-2]\ #,##0.00\)"/>
  </numFmts>
  <fonts count="53">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10"/>
      <color indexed="8"/>
      <name val="ＭＳ Ｐ明朝"/>
      <family val="1"/>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10"/>
      <color theme="1"/>
      <name val="ＭＳ Ｐ明朝"/>
      <family val="1"/>
    </font>
    <font>
      <sz val="10"/>
      <color theme="1"/>
      <name val="ＭＳ 明朝"/>
      <family val="1"/>
    </font>
    <font>
      <sz val="9"/>
      <color theme="1" tint="0.4999800026416778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style="thin"/>
      <top style="thin"/>
      <bottom style="thin"/>
    </border>
    <border>
      <left style="thin"/>
      <right style="thin"/>
      <top style="thin"/>
      <bottom/>
    </border>
    <border>
      <left style="thin"/>
      <right style="thin"/>
      <top/>
      <bottom style="thin"/>
    </border>
    <border>
      <left style="thin"/>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bottom style="medium"/>
    </border>
    <border>
      <left style="thin"/>
      <right/>
      <top style="thin"/>
      <bottom style="medium"/>
    </border>
    <border>
      <left/>
      <right style="thin"/>
      <top style="thin"/>
      <bottom style="medium"/>
    </border>
    <border>
      <left style="medium"/>
      <right/>
      <top style="medium"/>
      <bottom style="medium"/>
    </border>
    <border>
      <left>
        <color indexed="63"/>
      </left>
      <right style="thin"/>
      <top style="medium"/>
      <bottom style="medium"/>
    </border>
    <border>
      <left/>
      <right style="thin"/>
      <top style="medium"/>
      <bottom/>
    </border>
    <border>
      <left/>
      <right style="thin"/>
      <top/>
      <bottom style="medium"/>
    </border>
    <border>
      <left style="thin"/>
      <right/>
      <top style="medium"/>
      <bottom style="thin"/>
    </border>
    <border>
      <left/>
      <right style="medium"/>
      <top style="thin"/>
      <bottom style="thin"/>
    </border>
    <border>
      <left/>
      <right style="medium"/>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4" fillId="32" borderId="0" applyNumberFormat="0" applyBorder="0" applyAlignment="0" applyProtection="0"/>
  </cellStyleXfs>
  <cellXfs count="205">
    <xf numFmtId="0" fontId="0" fillId="0" borderId="0" xfId="0" applyFont="1" applyAlignment="1">
      <alignment vertical="center"/>
    </xf>
    <xf numFmtId="0" fontId="45" fillId="33" borderId="0" xfId="0" applyFont="1" applyFill="1" applyAlignment="1" applyProtection="1">
      <alignment vertical="center"/>
      <protection locked="0"/>
    </xf>
    <xf numFmtId="0" fontId="45" fillId="33" borderId="0" xfId="0" applyFont="1" applyFill="1" applyAlignment="1" applyProtection="1">
      <alignment horizontal="centerContinuous" vertical="center"/>
      <protection locked="0"/>
    </xf>
    <xf numFmtId="0" fontId="45" fillId="33" borderId="10" xfId="0" applyFont="1" applyFill="1" applyBorder="1" applyAlignment="1" applyProtection="1">
      <alignment horizontal="centerContinuous" vertical="center"/>
      <protection locked="0"/>
    </xf>
    <xf numFmtId="0" fontId="45" fillId="33" borderId="11" xfId="0" applyFont="1" applyFill="1" applyBorder="1" applyAlignment="1" applyProtection="1">
      <alignment horizontal="centerContinuous" vertical="center"/>
      <protection locked="0"/>
    </xf>
    <xf numFmtId="0" fontId="45" fillId="33" borderId="12" xfId="0" applyFont="1" applyFill="1" applyBorder="1" applyAlignment="1" applyProtection="1">
      <alignment horizontal="centerContinuous" vertical="center"/>
      <protection locked="0"/>
    </xf>
    <xf numFmtId="0" fontId="45" fillId="33" borderId="11" xfId="0" applyFont="1" applyFill="1" applyBorder="1" applyAlignment="1" applyProtection="1">
      <alignment vertical="center"/>
      <protection locked="0"/>
    </xf>
    <xf numFmtId="0" fontId="45" fillId="33" borderId="12" xfId="0" applyFont="1" applyFill="1" applyBorder="1" applyAlignment="1" applyProtection="1">
      <alignment vertical="center"/>
      <protection locked="0"/>
    </xf>
    <xf numFmtId="0" fontId="45" fillId="33" borderId="10" xfId="0" applyFont="1" applyFill="1" applyBorder="1" applyAlignment="1" applyProtection="1">
      <alignment vertical="center"/>
      <protection locked="0"/>
    </xf>
    <xf numFmtId="0" fontId="45" fillId="33" borderId="10" xfId="0" applyFont="1" applyFill="1" applyBorder="1" applyAlignment="1" applyProtection="1">
      <alignment vertical="center"/>
      <protection/>
    </xf>
    <xf numFmtId="0" fontId="45" fillId="33" borderId="11" xfId="0" applyFont="1" applyFill="1" applyBorder="1" applyAlignment="1" applyProtection="1">
      <alignment vertical="center"/>
      <protection/>
    </xf>
    <xf numFmtId="0" fontId="45" fillId="33" borderId="12" xfId="0" applyFont="1" applyFill="1" applyBorder="1" applyAlignment="1" applyProtection="1">
      <alignment vertical="center"/>
      <protection/>
    </xf>
    <xf numFmtId="0" fontId="45" fillId="33" borderId="13" xfId="0" applyFont="1" applyFill="1" applyBorder="1" applyAlignment="1" applyProtection="1">
      <alignment horizontal="centerContinuous" vertical="center"/>
      <protection locked="0"/>
    </xf>
    <xf numFmtId="0" fontId="45" fillId="33" borderId="0" xfId="0" applyFont="1" applyFill="1" applyBorder="1" applyAlignment="1" applyProtection="1">
      <alignment horizontal="centerContinuous" vertical="center"/>
      <protection locked="0"/>
    </xf>
    <xf numFmtId="0" fontId="45" fillId="33" borderId="14" xfId="0" applyFont="1" applyFill="1" applyBorder="1" applyAlignment="1" applyProtection="1">
      <alignment horizontal="centerContinuous" vertical="center"/>
      <protection locked="0"/>
    </xf>
    <xf numFmtId="0" fontId="45" fillId="33" borderId="0" xfId="0" applyFont="1" applyFill="1" applyBorder="1" applyAlignment="1" applyProtection="1">
      <alignment vertical="center"/>
      <protection locked="0"/>
    </xf>
    <xf numFmtId="0" fontId="45" fillId="33" borderId="14" xfId="0" applyFont="1" applyFill="1" applyBorder="1" applyAlignment="1" applyProtection="1">
      <alignment vertical="center"/>
      <protection locked="0"/>
    </xf>
    <xf numFmtId="0" fontId="45" fillId="33" borderId="13" xfId="0" applyFont="1" applyFill="1" applyBorder="1" applyAlignment="1" applyProtection="1">
      <alignment vertical="center"/>
      <protection locked="0"/>
    </xf>
    <xf numFmtId="0" fontId="45" fillId="33" borderId="13" xfId="0" applyFont="1" applyFill="1" applyBorder="1" applyAlignment="1" applyProtection="1">
      <alignment vertical="center"/>
      <protection/>
    </xf>
    <xf numFmtId="0" fontId="45" fillId="33" borderId="0" xfId="0" applyFont="1" applyFill="1" applyBorder="1" applyAlignment="1" applyProtection="1">
      <alignment vertical="center"/>
      <protection/>
    </xf>
    <xf numFmtId="0" fontId="45" fillId="33" borderId="14" xfId="0" applyFont="1" applyFill="1" applyBorder="1" applyAlignment="1" applyProtection="1">
      <alignment vertical="center"/>
      <protection/>
    </xf>
    <xf numFmtId="0" fontId="45" fillId="33" borderId="15" xfId="0" applyFont="1" applyFill="1" applyBorder="1" applyAlignment="1" applyProtection="1">
      <alignment vertical="center"/>
      <protection locked="0"/>
    </xf>
    <xf numFmtId="0" fontId="45" fillId="33" borderId="16" xfId="0" applyFont="1" applyFill="1" applyBorder="1" applyAlignment="1" applyProtection="1">
      <alignment vertical="center"/>
      <protection locked="0"/>
    </xf>
    <xf numFmtId="0" fontId="45" fillId="33" borderId="17" xfId="0" applyFont="1" applyFill="1" applyBorder="1" applyAlignment="1" applyProtection="1">
      <alignment vertical="center"/>
      <protection locked="0"/>
    </xf>
    <xf numFmtId="0" fontId="45" fillId="33" borderId="17" xfId="0" applyFont="1" applyFill="1" applyBorder="1" applyAlignment="1" applyProtection="1">
      <alignment vertical="center"/>
      <protection/>
    </xf>
    <xf numFmtId="0" fontId="45" fillId="33" borderId="15" xfId="0" applyFont="1" applyFill="1" applyBorder="1" applyAlignment="1" applyProtection="1">
      <alignment vertical="center"/>
      <protection/>
    </xf>
    <xf numFmtId="0" fontId="45" fillId="33" borderId="16" xfId="0" applyFont="1" applyFill="1" applyBorder="1" applyAlignment="1" applyProtection="1">
      <alignment vertical="center"/>
      <protection/>
    </xf>
    <xf numFmtId="0" fontId="45" fillId="33" borderId="18" xfId="0" applyFont="1" applyFill="1" applyBorder="1" applyAlignment="1" applyProtection="1">
      <alignment vertical="center"/>
      <protection locked="0"/>
    </xf>
    <xf numFmtId="0" fontId="45" fillId="33" borderId="19" xfId="0" applyFont="1" applyFill="1" applyBorder="1" applyAlignment="1" applyProtection="1">
      <alignment vertical="center"/>
      <protection locked="0"/>
    </xf>
    <xf numFmtId="0" fontId="45" fillId="33" borderId="20" xfId="0" applyFont="1" applyFill="1" applyBorder="1" applyAlignment="1" applyProtection="1">
      <alignment vertical="center"/>
      <protection locked="0"/>
    </xf>
    <xf numFmtId="0" fontId="45" fillId="33" borderId="18" xfId="0" applyFont="1" applyFill="1" applyBorder="1" applyAlignment="1" applyProtection="1">
      <alignment horizontal="centerContinuous" vertical="distributed"/>
      <protection locked="0"/>
    </xf>
    <xf numFmtId="0" fontId="45" fillId="33" borderId="19" xfId="0" applyFont="1" applyFill="1" applyBorder="1" applyAlignment="1" applyProtection="1">
      <alignment horizontal="centerContinuous" vertical="distributed"/>
      <protection locked="0"/>
    </xf>
    <xf numFmtId="0" fontId="45" fillId="33" borderId="20" xfId="0" applyFont="1" applyFill="1" applyBorder="1" applyAlignment="1" applyProtection="1">
      <alignment horizontal="centerContinuous" vertical="distributed"/>
      <protection locked="0"/>
    </xf>
    <xf numFmtId="0" fontId="45" fillId="33" borderId="18" xfId="0" applyFont="1" applyFill="1" applyBorder="1" applyAlignment="1" applyProtection="1">
      <alignment horizontal="centerContinuous" vertical="center"/>
      <protection locked="0"/>
    </xf>
    <xf numFmtId="0" fontId="45" fillId="33" borderId="19" xfId="0" applyFont="1" applyFill="1" applyBorder="1" applyAlignment="1" applyProtection="1">
      <alignment horizontal="centerContinuous" vertical="center"/>
      <protection locked="0"/>
    </xf>
    <xf numFmtId="0" fontId="45" fillId="33" borderId="20" xfId="0" applyFont="1" applyFill="1" applyBorder="1" applyAlignment="1" applyProtection="1">
      <alignment horizontal="centerContinuous" vertical="center"/>
      <protection locked="0"/>
    </xf>
    <xf numFmtId="0" fontId="46" fillId="33" borderId="0" xfId="0" applyFont="1" applyFill="1" applyAlignment="1" applyProtection="1">
      <alignment vertical="center"/>
      <protection locked="0"/>
    </xf>
    <xf numFmtId="0" fontId="45" fillId="33" borderId="0" xfId="0" applyFont="1" applyFill="1" applyAlignment="1">
      <alignment vertical="center"/>
    </xf>
    <xf numFmtId="0" fontId="47" fillId="33" borderId="0" xfId="0" applyFont="1" applyFill="1" applyAlignment="1">
      <alignment vertical="center"/>
    </xf>
    <xf numFmtId="0" fontId="47" fillId="33" borderId="0" xfId="0" applyFont="1" applyFill="1" applyBorder="1" applyAlignment="1">
      <alignment vertical="center"/>
    </xf>
    <xf numFmtId="0" fontId="47" fillId="33" borderId="21" xfId="0" applyFont="1" applyFill="1" applyBorder="1" applyAlignment="1">
      <alignment vertical="center"/>
    </xf>
    <xf numFmtId="0" fontId="47" fillId="33" borderId="22" xfId="0" applyFont="1" applyFill="1" applyBorder="1" applyAlignment="1">
      <alignment vertical="center"/>
    </xf>
    <xf numFmtId="0" fontId="47" fillId="33" borderId="23" xfId="0" applyFont="1" applyFill="1" applyBorder="1" applyAlignment="1">
      <alignment vertical="center"/>
    </xf>
    <xf numFmtId="0" fontId="47" fillId="33" borderId="24" xfId="0" applyFont="1" applyFill="1" applyBorder="1" applyAlignment="1">
      <alignment vertical="center"/>
    </xf>
    <xf numFmtId="0" fontId="47" fillId="33" borderId="11" xfId="0" applyFont="1" applyFill="1" applyBorder="1" applyAlignment="1">
      <alignment vertical="center"/>
    </xf>
    <xf numFmtId="0" fontId="48" fillId="33" borderId="0" xfId="0" applyFont="1" applyFill="1" applyBorder="1" applyAlignment="1">
      <alignment vertical="center"/>
    </xf>
    <xf numFmtId="0" fontId="47" fillId="33" borderId="25" xfId="0" applyFont="1" applyFill="1" applyBorder="1" applyAlignment="1">
      <alignment vertical="center"/>
    </xf>
    <xf numFmtId="0" fontId="47" fillId="33" borderId="26" xfId="0" applyFont="1" applyFill="1" applyBorder="1" applyAlignment="1">
      <alignment vertical="center"/>
    </xf>
    <xf numFmtId="0" fontId="47" fillId="33" borderId="27" xfId="0" applyFont="1" applyFill="1" applyBorder="1" applyAlignment="1">
      <alignment vertical="center"/>
    </xf>
    <xf numFmtId="0" fontId="47" fillId="33" borderId="28" xfId="0" applyFont="1" applyFill="1" applyBorder="1" applyAlignment="1">
      <alignment vertical="center"/>
    </xf>
    <xf numFmtId="0" fontId="47" fillId="33" borderId="29" xfId="0" applyFont="1" applyFill="1" applyBorder="1" applyAlignment="1">
      <alignment vertical="center"/>
    </xf>
    <xf numFmtId="0" fontId="47" fillId="33" borderId="30" xfId="0" applyFont="1" applyFill="1" applyBorder="1" applyAlignment="1">
      <alignment vertical="center"/>
    </xf>
    <xf numFmtId="0" fontId="47" fillId="33" borderId="31" xfId="0" applyFont="1" applyFill="1" applyBorder="1" applyAlignment="1">
      <alignment vertical="center"/>
    </xf>
    <xf numFmtId="0" fontId="48" fillId="33" borderId="30" xfId="0" applyFont="1" applyFill="1" applyBorder="1" applyAlignment="1">
      <alignment vertical="center"/>
    </xf>
    <xf numFmtId="0" fontId="48" fillId="33" borderId="31" xfId="0" applyFont="1" applyFill="1" applyBorder="1" applyAlignment="1">
      <alignment vertical="center"/>
    </xf>
    <xf numFmtId="0" fontId="45" fillId="33" borderId="0" xfId="0" applyFont="1" applyFill="1" applyBorder="1" applyAlignment="1">
      <alignment vertical="center"/>
    </xf>
    <xf numFmtId="0" fontId="47"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30" xfId="0" applyFont="1" applyFill="1" applyBorder="1" applyAlignment="1">
      <alignment horizontal="right" vertical="center"/>
    </xf>
    <xf numFmtId="0" fontId="45" fillId="33" borderId="30" xfId="0" applyFont="1" applyFill="1" applyBorder="1" applyAlignment="1">
      <alignment vertical="center"/>
    </xf>
    <xf numFmtId="38" fontId="47" fillId="28" borderId="15" xfId="49" applyFont="1" applyFill="1" applyBorder="1" applyAlignment="1">
      <alignment vertical="center" shrinkToFit="1"/>
    </xf>
    <xf numFmtId="38" fontId="47" fillId="28" borderId="19" xfId="49" applyFont="1" applyFill="1" applyBorder="1" applyAlignment="1">
      <alignment vertical="center" shrinkToFit="1"/>
    </xf>
    <xf numFmtId="38" fontId="47" fillId="33" borderId="15" xfId="49" applyFont="1" applyFill="1" applyBorder="1" applyAlignment="1">
      <alignment vertical="center" shrinkToFit="1"/>
    </xf>
    <xf numFmtId="38" fontId="47" fillId="33" borderId="19" xfId="49" applyFont="1" applyFill="1" applyBorder="1" applyAlignment="1">
      <alignment vertical="center" shrinkToFit="1"/>
    </xf>
    <xf numFmtId="0" fontId="48" fillId="33" borderId="22" xfId="0" applyFont="1" applyFill="1" applyBorder="1" applyAlignment="1">
      <alignment vertical="center"/>
    </xf>
    <xf numFmtId="0" fontId="47"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2" xfId="63" applyFont="1" applyFill="1" applyBorder="1" applyProtection="1">
      <alignment vertical="center"/>
      <protection/>
    </xf>
    <xf numFmtId="40" fontId="5" fillId="33" borderId="32" xfId="51" applyNumberFormat="1" applyFont="1" applyFill="1" applyBorder="1" applyAlignment="1" applyProtection="1">
      <alignment vertical="center"/>
      <protection/>
    </xf>
    <xf numFmtId="0" fontId="5" fillId="34" borderId="32" xfId="63" applyFont="1" applyFill="1" applyBorder="1" applyProtection="1">
      <alignment vertical="center"/>
      <protection locked="0"/>
    </xf>
    <xf numFmtId="178" fontId="5" fillId="33" borderId="32" xfId="63" applyNumberFormat="1" applyFont="1" applyFill="1" applyBorder="1" applyProtection="1">
      <alignment vertical="center"/>
      <protection/>
    </xf>
    <xf numFmtId="178" fontId="5" fillId="34" borderId="32"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47" fillId="33" borderId="0" xfId="49" applyFont="1" applyFill="1" applyBorder="1" applyAlignment="1">
      <alignment vertical="center"/>
    </xf>
    <xf numFmtId="40" fontId="47" fillId="33" borderId="0" xfId="49" applyNumberFormat="1" applyFont="1" applyFill="1" applyBorder="1" applyAlignment="1">
      <alignment vertical="center"/>
    </xf>
    <xf numFmtId="0" fontId="47" fillId="33" borderId="0" xfId="0" applyFont="1" applyFill="1" applyBorder="1" applyAlignment="1">
      <alignment horizontal="center" vertical="center"/>
    </xf>
    <xf numFmtId="38" fontId="47" fillId="33" borderId="0" xfId="49" applyFont="1" applyFill="1" applyBorder="1" applyAlignment="1">
      <alignment vertical="center" shrinkToFit="1"/>
    </xf>
    <xf numFmtId="0" fontId="47" fillId="33" borderId="0" xfId="0" applyFont="1" applyFill="1" applyBorder="1" applyAlignment="1">
      <alignment vertical="center" shrinkToFit="1"/>
    </xf>
    <xf numFmtId="179" fontId="47" fillId="33" borderId="19" xfId="49" applyNumberFormat="1" applyFont="1" applyFill="1" applyBorder="1" applyAlignment="1">
      <alignment vertical="center" shrinkToFit="1"/>
    </xf>
    <xf numFmtId="0" fontId="49" fillId="33" borderId="0" xfId="0" applyFont="1" applyFill="1" applyAlignment="1">
      <alignment vertical="center"/>
    </xf>
    <xf numFmtId="0" fontId="49" fillId="5" borderId="32" xfId="0" applyFont="1" applyFill="1" applyBorder="1" applyAlignment="1">
      <alignment vertical="center" wrapText="1"/>
    </xf>
    <xf numFmtId="0" fontId="49" fillId="33" borderId="0" xfId="0" applyFont="1" applyFill="1" applyAlignment="1">
      <alignment vertical="center" wrapText="1"/>
    </xf>
    <xf numFmtId="0" fontId="49" fillId="33" borderId="32" xfId="0" applyFont="1" applyFill="1" applyBorder="1" applyAlignment="1">
      <alignment vertical="center" wrapText="1"/>
    </xf>
    <xf numFmtId="0" fontId="49" fillId="33" borderId="32" xfId="0" applyFont="1" applyFill="1" applyBorder="1" applyAlignment="1">
      <alignment vertical="center"/>
    </xf>
    <xf numFmtId="0" fontId="49" fillId="33" borderId="33" xfId="0" applyFont="1" applyFill="1" applyBorder="1" applyAlignment="1">
      <alignment vertical="top"/>
    </xf>
    <xf numFmtId="176" fontId="49" fillId="33" borderId="34" xfId="0" applyNumberFormat="1" applyFont="1" applyFill="1" applyBorder="1" applyAlignment="1">
      <alignment vertical="top"/>
    </xf>
    <xf numFmtId="0" fontId="49" fillId="33" borderId="32" xfId="0" applyFont="1" applyFill="1" applyBorder="1" applyAlignment="1">
      <alignment vertical="top"/>
    </xf>
    <xf numFmtId="176" fontId="49" fillId="33" borderId="32" xfId="0" applyNumberFormat="1" applyFont="1" applyFill="1" applyBorder="1" applyAlignment="1">
      <alignment vertical="center"/>
    </xf>
    <xf numFmtId="38" fontId="47" fillId="28" borderId="15" xfId="49" applyFont="1" applyFill="1" applyBorder="1" applyAlignment="1">
      <alignment vertical="center"/>
    </xf>
    <xf numFmtId="0" fontId="50" fillId="33" borderId="17" xfId="0" applyFont="1" applyFill="1" applyBorder="1" applyAlignment="1" applyProtection="1">
      <alignment vertical="center"/>
      <protection/>
    </xf>
    <xf numFmtId="38" fontId="49" fillId="33" borderId="32" xfId="0" applyNumberFormat="1" applyFont="1" applyFill="1" applyBorder="1" applyAlignment="1">
      <alignment vertical="top" wrapText="1"/>
    </xf>
    <xf numFmtId="182" fontId="49" fillId="33" borderId="32" xfId="0" applyNumberFormat="1" applyFont="1" applyFill="1" applyBorder="1" applyAlignment="1">
      <alignment vertical="top" wrapText="1"/>
    </xf>
    <xf numFmtId="0" fontId="49" fillId="33" borderId="32" xfId="0" applyFont="1" applyFill="1" applyBorder="1" applyAlignment="1">
      <alignment horizontal="center" vertical="center"/>
    </xf>
    <xf numFmtId="0" fontId="51" fillId="33" borderId="30" xfId="0" applyFont="1" applyFill="1" applyBorder="1" applyAlignment="1">
      <alignment vertical="center"/>
    </xf>
    <xf numFmtId="0" fontId="45" fillId="28" borderId="10"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12" xfId="0" applyFont="1" applyFill="1" applyBorder="1" applyAlignment="1" applyProtection="1">
      <alignment vertical="center"/>
      <protection locked="0"/>
    </xf>
    <xf numFmtId="0" fontId="45" fillId="28" borderId="13" xfId="0" applyFont="1" applyFill="1" applyBorder="1" applyAlignment="1" applyProtection="1">
      <alignment vertical="center"/>
      <protection locked="0"/>
    </xf>
    <xf numFmtId="0" fontId="45" fillId="28" borderId="0" xfId="0" applyFont="1" applyFill="1" applyBorder="1" applyAlignment="1" applyProtection="1">
      <alignment vertical="center"/>
      <protection locked="0"/>
    </xf>
    <xf numFmtId="0" fontId="45" fillId="28" borderId="0" xfId="0" applyFont="1" applyFill="1" applyBorder="1" applyAlignment="1" applyProtection="1">
      <alignment vertical="center"/>
      <protection locked="0"/>
    </xf>
    <xf numFmtId="0" fontId="45" fillId="28" borderId="14" xfId="0" applyFont="1" applyFill="1" applyBorder="1" applyAlignment="1" applyProtection="1">
      <alignment vertical="center"/>
      <protection locked="0"/>
    </xf>
    <xf numFmtId="0" fontId="45" fillId="28" borderId="17" xfId="0" applyFont="1" applyFill="1" applyBorder="1" applyAlignment="1" applyProtection="1">
      <alignment vertical="center"/>
      <protection locked="0"/>
    </xf>
    <xf numFmtId="0" fontId="45" fillId="28" borderId="15" xfId="0" applyFont="1" applyFill="1" applyBorder="1" applyAlignment="1" applyProtection="1">
      <alignment vertical="center"/>
      <protection locked="0"/>
    </xf>
    <xf numFmtId="0" fontId="45" fillId="28" borderId="16" xfId="0" applyFont="1" applyFill="1" applyBorder="1" applyAlignment="1" applyProtection="1">
      <alignment vertical="center"/>
      <protection locked="0"/>
    </xf>
    <xf numFmtId="0" fontId="49" fillId="5" borderId="18" xfId="0" applyFont="1" applyFill="1" applyBorder="1" applyAlignment="1">
      <alignment vertical="center" wrapText="1"/>
    </xf>
    <xf numFmtId="0" fontId="47" fillId="33" borderId="30" xfId="0" applyFont="1" applyFill="1" applyBorder="1" applyAlignment="1">
      <alignment horizontal="center" vertical="center"/>
    </xf>
    <xf numFmtId="0" fontId="49" fillId="33" borderId="32" xfId="0" applyFont="1" applyFill="1" applyBorder="1" applyAlignment="1">
      <alignment vertical="top" wrapText="1"/>
    </xf>
    <xf numFmtId="0" fontId="47" fillId="28" borderId="35" xfId="0" applyFont="1" applyFill="1" applyBorder="1" applyAlignment="1">
      <alignment horizontal="left" vertical="center"/>
    </xf>
    <xf numFmtId="0" fontId="47" fillId="28" borderId="36" xfId="0" applyFont="1" applyFill="1" applyBorder="1" applyAlignment="1">
      <alignment horizontal="left" vertical="center"/>
    </xf>
    <xf numFmtId="0" fontId="47" fillId="28" borderId="37" xfId="0" applyFont="1" applyFill="1" applyBorder="1" applyAlignment="1">
      <alignment horizontal="left" vertical="center"/>
    </xf>
    <xf numFmtId="0" fontId="47" fillId="28" borderId="18" xfId="0" applyFont="1" applyFill="1" applyBorder="1" applyAlignment="1">
      <alignment vertical="center" shrinkToFit="1"/>
    </xf>
    <xf numFmtId="0" fontId="47" fillId="28" borderId="20" xfId="0" applyFont="1" applyFill="1" applyBorder="1" applyAlignment="1">
      <alignment vertical="center" shrinkToFit="1"/>
    </xf>
    <xf numFmtId="0" fontId="47" fillId="28" borderId="30" xfId="0" applyFont="1" applyFill="1" applyBorder="1" applyAlignment="1">
      <alignment horizontal="center" vertical="center"/>
    </xf>
    <xf numFmtId="0" fontId="47" fillId="28" borderId="0" xfId="0" applyFont="1" applyFill="1" applyBorder="1" applyAlignment="1">
      <alignment horizontal="center" vertical="center"/>
    </xf>
    <xf numFmtId="0" fontId="47" fillId="28" borderId="38" xfId="0" applyFont="1" applyFill="1" applyBorder="1" applyAlignment="1">
      <alignment vertical="top" wrapText="1"/>
    </xf>
    <xf numFmtId="0" fontId="47" fillId="28" borderId="24" xfId="0" applyFont="1" applyFill="1" applyBorder="1" applyAlignment="1">
      <alignment vertical="top" wrapText="1"/>
    </xf>
    <xf numFmtId="0" fontId="47" fillId="28" borderId="39" xfId="0" applyFont="1" applyFill="1" applyBorder="1" applyAlignment="1">
      <alignment vertical="top" wrapText="1"/>
    </xf>
    <xf numFmtId="0" fontId="47" fillId="28" borderId="30" xfId="0" applyFont="1" applyFill="1" applyBorder="1" applyAlignment="1">
      <alignment vertical="top" wrapText="1"/>
    </xf>
    <xf numFmtId="0" fontId="47" fillId="28" borderId="0" xfId="0" applyFont="1" applyFill="1" applyBorder="1" applyAlignment="1">
      <alignment vertical="top"/>
    </xf>
    <xf numFmtId="0" fontId="47" fillId="28" borderId="31" xfId="0" applyFont="1" applyFill="1" applyBorder="1" applyAlignment="1">
      <alignment vertical="top"/>
    </xf>
    <xf numFmtId="0" fontId="47" fillId="28" borderId="0" xfId="0" applyFont="1" applyFill="1" applyBorder="1" applyAlignment="1">
      <alignment vertical="top" wrapText="1"/>
    </xf>
    <xf numFmtId="0" fontId="47" fillId="28" borderId="31" xfId="0" applyFont="1" applyFill="1" applyBorder="1" applyAlignment="1">
      <alignment vertical="top" wrapText="1"/>
    </xf>
    <xf numFmtId="0" fontId="3" fillId="28" borderId="38" xfId="0" applyFont="1" applyFill="1" applyBorder="1" applyAlignment="1">
      <alignment vertical="top" wrapText="1"/>
    </xf>
    <xf numFmtId="0" fontId="3" fillId="28" borderId="24" xfId="0" applyFont="1" applyFill="1" applyBorder="1" applyAlignment="1">
      <alignment vertical="top" wrapText="1"/>
    </xf>
    <xf numFmtId="0" fontId="3" fillId="28" borderId="39" xfId="0" applyFont="1" applyFill="1" applyBorder="1" applyAlignment="1">
      <alignment vertical="top" wrapText="1"/>
    </xf>
    <xf numFmtId="0" fontId="47" fillId="28" borderId="24" xfId="0" applyFont="1" applyFill="1" applyBorder="1" applyAlignment="1">
      <alignment vertical="top"/>
    </xf>
    <xf numFmtId="0" fontId="47" fillId="28" borderId="39" xfId="0" applyFont="1" applyFill="1" applyBorder="1" applyAlignment="1">
      <alignment vertical="top"/>
    </xf>
    <xf numFmtId="0" fontId="47" fillId="28" borderId="30" xfId="0" applyFont="1" applyFill="1" applyBorder="1" applyAlignment="1">
      <alignment horizontal="left" vertical="top" wrapText="1"/>
    </xf>
    <xf numFmtId="0" fontId="47" fillId="28" borderId="0" xfId="0" applyFont="1" applyFill="1" applyBorder="1" applyAlignment="1">
      <alignment horizontal="left" vertical="top" wrapText="1"/>
    </xf>
    <xf numFmtId="0" fontId="47" fillId="28" borderId="31" xfId="0" applyFont="1" applyFill="1" applyBorder="1" applyAlignment="1">
      <alignment horizontal="left" vertical="top" wrapText="1"/>
    </xf>
    <xf numFmtId="0" fontId="47" fillId="28" borderId="30" xfId="0" applyFont="1" applyFill="1" applyBorder="1" applyAlignment="1">
      <alignment vertical="top"/>
    </xf>
    <xf numFmtId="0" fontId="47" fillId="33" borderId="18" xfId="0" applyFont="1" applyFill="1" applyBorder="1" applyAlignment="1">
      <alignment horizontal="center" vertical="center"/>
    </xf>
    <xf numFmtId="0" fontId="47" fillId="33" borderId="20" xfId="0" applyFont="1" applyFill="1" applyBorder="1" applyAlignment="1">
      <alignment horizontal="center" vertical="center"/>
    </xf>
    <xf numFmtId="0" fontId="47" fillId="28" borderId="10" xfId="0" applyFont="1" applyFill="1" applyBorder="1" applyAlignment="1">
      <alignment horizontal="left" vertical="top" wrapText="1"/>
    </xf>
    <xf numFmtId="0" fontId="47" fillId="28" borderId="29" xfId="0" applyFont="1" applyFill="1" applyBorder="1" applyAlignment="1">
      <alignment horizontal="left" vertical="top" wrapText="1"/>
    </xf>
    <xf numFmtId="0" fontId="47" fillId="28" borderId="13" xfId="0" applyFont="1" applyFill="1" applyBorder="1" applyAlignment="1">
      <alignment horizontal="left" vertical="top" wrapText="1"/>
    </xf>
    <xf numFmtId="0" fontId="47" fillId="28" borderId="40" xfId="0" applyFont="1" applyFill="1" applyBorder="1" applyAlignment="1">
      <alignment horizontal="left" vertical="top" wrapText="1"/>
    </xf>
    <xf numFmtId="0" fontId="47" fillId="28" borderId="39" xfId="0" applyFont="1" applyFill="1" applyBorder="1" applyAlignment="1">
      <alignment horizontal="left" vertical="top" wrapText="1"/>
    </xf>
    <xf numFmtId="0" fontId="47" fillId="28" borderId="24" xfId="0" applyFont="1" applyFill="1" applyBorder="1" applyAlignment="1">
      <alignment vertical="center" wrapText="1"/>
    </xf>
    <xf numFmtId="0" fontId="47" fillId="28" borderId="39" xfId="0" applyFont="1" applyFill="1" applyBorder="1" applyAlignment="1">
      <alignment vertical="center" wrapText="1"/>
    </xf>
    <xf numFmtId="0" fontId="47" fillId="28" borderId="0" xfId="0" applyFont="1" applyFill="1" applyBorder="1" applyAlignment="1">
      <alignment vertical="center" wrapText="1"/>
    </xf>
    <xf numFmtId="0" fontId="47" fillId="28" borderId="31" xfId="0" applyFont="1" applyFill="1" applyBorder="1" applyAlignment="1">
      <alignment vertical="center" wrapText="1"/>
    </xf>
    <xf numFmtId="0" fontId="47" fillId="28" borderId="19" xfId="0" applyFont="1" applyFill="1" applyBorder="1" applyAlignment="1">
      <alignment vertical="center" shrinkToFit="1"/>
    </xf>
    <xf numFmtId="0" fontId="47" fillId="28" borderId="18" xfId="0" applyFont="1" applyFill="1" applyBorder="1" applyAlignment="1">
      <alignment horizontal="center" vertical="center" shrinkToFit="1"/>
    </xf>
    <xf numFmtId="0" fontId="47" fillId="28" borderId="20" xfId="0" applyFont="1" applyFill="1" applyBorder="1" applyAlignment="1">
      <alignment horizontal="center" vertical="center" shrinkToFit="1"/>
    </xf>
    <xf numFmtId="0" fontId="47" fillId="28" borderId="41" xfId="0" applyFont="1" applyFill="1" applyBorder="1" applyAlignment="1">
      <alignment vertical="center" shrinkToFit="1"/>
    </xf>
    <xf numFmtId="0" fontId="47" fillId="28" borderId="42" xfId="0" applyFont="1" applyFill="1" applyBorder="1" applyAlignment="1">
      <alignment vertical="center" shrinkToFit="1"/>
    </xf>
    <xf numFmtId="0" fontId="47" fillId="28" borderId="41" xfId="0" applyFont="1" applyFill="1" applyBorder="1" applyAlignment="1">
      <alignment horizontal="center" vertical="center" shrinkToFit="1"/>
    </xf>
    <xf numFmtId="0" fontId="47" fillId="28" borderId="42" xfId="0" applyFont="1" applyFill="1" applyBorder="1" applyAlignment="1">
      <alignment horizontal="center" vertical="center" shrinkToFit="1"/>
    </xf>
    <xf numFmtId="0" fontId="45" fillId="33" borderId="0" xfId="0" applyFont="1" applyFill="1" applyAlignment="1" applyProtection="1">
      <alignment horizontal="center" vertical="center"/>
      <protection locked="0"/>
    </xf>
    <xf numFmtId="0" fontId="45" fillId="33" borderId="24" xfId="0" applyFont="1" applyFill="1" applyBorder="1" applyAlignment="1" applyProtection="1">
      <alignment horizontal="center" vertical="center"/>
      <protection locked="0"/>
    </xf>
    <xf numFmtId="0" fontId="47" fillId="33" borderId="43" xfId="0" applyFont="1" applyFill="1" applyBorder="1" applyAlignment="1">
      <alignment horizontal="center" vertical="center"/>
    </xf>
    <xf numFmtId="0" fontId="47" fillId="33" borderId="44"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5"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46" xfId="0" applyFont="1" applyFill="1" applyBorder="1" applyAlignment="1">
      <alignment horizontal="center" vertical="center"/>
    </xf>
    <xf numFmtId="0" fontId="46" fillId="33" borderId="21" xfId="0" applyFont="1" applyFill="1" applyBorder="1" applyAlignment="1">
      <alignment horizontal="center" vertical="center"/>
    </xf>
    <xf numFmtId="0" fontId="46" fillId="33" borderId="45" xfId="0" applyFont="1" applyFill="1" applyBorder="1" applyAlignment="1">
      <alignment horizontal="center" vertical="center"/>
    </xf>
    <xf numFmtId="0" fontId="46" fillId="33" borderId="30"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38" xfId="0" applyFont="1" applyFill="1" applyBorder="1" applyAlignment="1">
      <alignment horizontal="center" vertical="center"/>
    </xf>
    <xf numFmtId="0" fontId="46" fillId="33" borderId="46" xfId="0" applyFont="1" applyFill="1" applyBorder="1" applyAlignment="1">
      <alignment horizontal="center" vertical="center"/>
    </xf>
    <xf numFmtId="0" fontId="47" fillId="33" borderId="35" xfId="0" applyFont="1" applyFill="1" applyBorder="1" applyAlignment="1">
      <alignment vertical="center"/>
    </xf>
    <xf numFmtId="0" fontId="47" fillId="33" borderId="36" xfId="0" applyFont="1" applyFill="1" applyBorder="1" applyAlignment="1">
      <alignment vertical="center"/>
    </xf>
    <xf numFmtId="0" fontId="47" fillId="33" borderId="37" xfId="0" applyFont="1" applyFill="1" applyBorder="1" applyAlignment="1">
      <alignment vertical="center"/>
    </xf>
    <xf numFmtId="0" fontId="47" fillId="33" borderId="47"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48" xfId="0" applyFont="1" applyFill="1" applyBorder="1" applyAlignment="1">
      <alignment horizontal="center" vertical="center"/>
    </xf>
    <xf numFmtId="0" fontId="47" fillId="28" borderId="17" xfId="0" applyFont="1" applyFill="1" applyBorder="1" applyAlignment="1">
      <alignment horizontal="left" vertical="top" wrapText="1"/>
    </xf>
    <xf numFmtId="0" fontId="47" fillId="28" borderId="49" xfId="0" applyFont="1" applyFill="1" applyBorder="1" applyAlignment="1">
      <alignment horizontal="left" vertical="top" wrapText="1"/>
    </xf>
    <xf numFmtId="38" fontId="45" fillId="28" borderId="13" xfId="49" applyFont="1" applyFill="1" applyBorder="1" applyAlignment="1" applyProtection="1">
      <alignment horizontal="right" vertical="center"/>
      <protection locked="0"/>
    </xf>
    <xf numFmtId="38" fontId="45" fillId="28" borderId="0" xfId="49" applyFont="1" applyFill="1" applyBorder="1" applyAlignment="1" applyProtection="1">
      <alignment horizontal="right" vertical="center"/>
      <protection locked="0"/>
    </xf>
    <xf numFmtId="38" fontId="45" fillId="28" borderId="14" xfId="49" applyFont="1" applyFill="1" applyBorder="1" applyAlignment="1" applyProtection="1">
      <alignment horizontal="right" vertical="center"/>
      <protection locked="0"/>
    </xf>
    <xf numFmtId="176" fontId="45" fillId="33" borderId="18" xfId="0" applyNumberFormat="1" applyFont="1" applyFill="1" applyBorder="1" applyAlignment="1" applyProtection="1">
      <alignment horizontal="right" vertical="center"/>
      <protection locked="0"/>
    </xf>
    <xf numFmtId="176" fontId="45" fillId="33" borderId="19" xfId="0" applyNumberFormat="1" applyFont="1" applyFill="1" applyBorder="1" applyAlignment="1" applyProtection="1">
      <alignment horizontal="right" vertical="center"/>
      <protection locked="0"/>
    </xf>
    <xf numFmtId="176" fontId="45" fillId="33" borderId="20" xfId="0" applyNumberFormat="1" applyFont="1" applyFill="1" applyBorder="1" applyAlignment="1" applyProtection="1">
      <alignment horizontal="right" vertical="center"/>
      <protection locked="0"/>
    </xf>
    <xf numFmtId="176" fontId="45" fillId="28" borderId="19" xfId="0" applyNumberFormat="1" applyFont="1" applyFill="1" applyBorder="1" applyAlignment="1" applyProtection="1">
      <alignment horizontal="right" vertical="center"/>
      <protection locked="0"/>
    </xf>
    <xf numFmtId="176" fontId="45" fillId="28" borderId="20" xfId="0" applyNumberFormat="1" applyFont="1" applyFill="1" applyBorder="1" applyAlignment="1" applyProtection="1">
      <alignment horizontal="right" vertical="center"/>
      <protection locked="0"/>
    </xf>
    <xf numFmtId="177" fontId="45" fillId="28" borderId="32" xfId="0" applyNumberFormat="1" applyFont="1" applyFill="1" applyBorder="1" applyAlignment="1" applyProtection="1">
      <alignment horizontal="right" vertical="center"/>
      <protection locked="0"/>
    </xf>
    <xf numFmtId="176" fontId="45" fillId="33" borderId="32" xfId="0" applyNumberFormat="1" applyFont="1" applyFill="1" applyBorder="1" applyAlignment="1" applyProtection="1">
      <alignment horizontal="right" vertical="center"/>
      <protection/>
    </xf>
    <xf numFmtId="176" fontId="45" fillId="33" borderId="18" xfId="0" applyNumberFormat="1" applyFont="1" applyFill="1" applyBorder="1" applyAlignment="1" applyProtection="1">
      <alignment horizontal="center" vertical="center"/>
      <protection/>
    </xf>
    <xf numFmtId="176" fontId="45" fillId="33" borderId="19" xfId="0" applyNumberFormat="1" applyFont="1" applyFill="1" applyBorder="1" applyAlignment="1" applyProtection="1">
      <alignment horizontal="center" vertical="center"/>
      <protection/>
    </xf>
    <xf numFmtId="176" fontId="45" fillId="33" borderId="20" xfId="0" applyNumberFormat="1" applyFont="1" applyFill="1" applyBorder="1" applyAlignment="1" applyProtection="1">
      <alignment horizontal="center" vertical="center"/>
      <protection/>
    </xf>
    <xf numFmtId="38" fontId="45" fillId="28" borderId="10" xfId="49" applyFont="1" applyFill="1" applyBorder="1" applyAlignment="1" applyProtection="1">
      <alignment horizontal="right" vertical="center"/>
      <protection locked="0"/>
    </xf>
    <xf numFmtId="38" fontId="45" fillId="28" borderId="11" xfId="49" applyFont="1" applyFill="1" applyBorder="1" applyAlignment="1" applyProtection="1">
      <alignment horizontal="right" vertical="center"/>
      <protection locked="0"/>
    </xf>
    <xf numFmtId="38" fontId="45" fillId="28" borderId="12" xfId="49" applyFont="1" applyFill="1" applyBorder="1" applyAlignment="1" applyProtection="1">
      <alignment horizontal="right" vertical="center"/>
      <protection locked="0"/>
    </xf>
    <xf numFmtId="0" fontId="49" fillId="5" borderId="18"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49" fillId="33" borderId="33" xfId="0" applyFont="1" applyFill="1" applyBorder="1" applyAlignment="1">
      <alignment vertical="top" wrapText="1"/>
    </xf>
    <xf numFmtId="0" fontId="49" fillId="33" borderId="50" xfId="0" applyFont="1" applyFill="1" applyBorder="1" applyAlignment="1">
      <alignment vertical="top" wrapText="1"/>
    </xf>
    <xf numFmtId="0" fontId="49" fillId="33" borderId="34" xfId="0" applyFont="1" applyFill="1" applyBorder="1" applyAlignment="1">
      <alignment vertical="top" wrapText="1"/>
    </xf>
    <xf numFmtId="180" fontId="49" fillId="33" borderId="33" xfId="0" applyNumberFormat="1" applyFont="1" applyFill="1" applyBorder="1" applyAlignment="1">
      <alignment vertical="top"/>
    </xf>
    <xf numFmtId="180" fontId="49" fillId="33" borderId="50" xfId="0" applyNumberFormat="1" applyFont="1" applyFill="1" applyBorder="1" applyAlignment="1">
      <alignment vertical="top"/>
    </xf>
    <xf numFmtId="180" fontId="49" fillId="33" borderId="34" xfId="0" applyNumberFormat="1" applyFont="1" applyFill="1" applyBorder="1" applyAlignment="1">
      <alignment vertical="top"/>
    </xf>
    <xf numFmtId="181" fontId="49" fillId="33" borderId="33" xfId="0" applyNumberFormat="1" applyFont="1" applyFill="1" applyBorder="1" applyAlignment="1">
      <alignment vertical="top"/>
    </xf>
    <xf numFmtId="181" fontId="49" fillId="33" borderId="50" xfId="0" applyNumberFormat="1" applyFont="1" applyFill="1" applyBorder="1" applyAlignment="1">
      <alignment vertical="top"/>
    </xf>
    <xf numFmtId="181" fontId="49" fillId="33" borderId="34" xfId="0" applyNumberFormat="1" applyFont="1" applyFill="1" applyBorder="1" applyAlignment="1">
      <alignment vertical="top"/>
    </xf>
    <xf numFmtId="0" fontId="5" fillId="33" borderId="32"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75"/>
  <sheetViews>
    <sheetView tabSelected="1" view="pageBreakPreview" zoomScaleSheetLayoutView="100" zoomScalePageLayoutView="0" workbookViewId="0" topLeftCell="A1">
      <selection activeCell="A1" sqref="A1"/>
    </sheetView>
  </sheetViews>
  <sheetFormatPr defaultColWidth="9.140625" defaultRowHeight="15"/>
  <cols>
    <col min="1" max="1" width="6.28125" style="38" customWidth="1"/>
    <col min="2" max="2" width="9.57421875" style="38" customWidth="1"/>
    <col min="3" max="3" width="9.00390625" style="38" customWidth="1"/>
    <col min="4" max="4" width="11.421875" style="38" bestFit="1" customWidth="1"/>
    <col min="5" max="9" width="9.00390625" style="38" customWidth="1"/>
    <col min="10" max="10" width="7.57421875" style="38" customWidth="1"/>
    <col min="11" max="16384" width="9.00390625" style="37" customWidth="1"/>
  </cols>
  <sheetData>
    <row r="1" spans="1:10" ht="14.25">
      <c r="A1" s="37" t="s">
        <v>217</v>
      </c>
      <c r="B1" s="37"/>
      <c r="C1" s="37"/>
      <c r="D1" s="37"/>
      <c r="E1" s="37"/>
      <c r="F1" s="37"/>
      <c r="G1" s="37"/>
      <c r="H1" s="37"/>
      <c r="I1" s="37"/>
      <c r="J1" s="37"/>
    </row>
    <row r="2" spans="1:10" ht="14.25">
      <c r="A2" s="151" t="s">
        <v>157</v>
      </c>
      <c r="B2" s="151"/>
      <c r="C2" s="151"/>
      <c r="D2" s="151"/>
      <c r="E2" s="151"/>
      <c r="F2" s="151"/>
      <c r="G2" s="151"/>
      <c r="H2" s="151"/>
      <c r="I2" s="151"/>
      <c r="J2" s="151"/>
    </row>
    <row r="3" spans="1:10" ht="15" thickBot="1">
      <c r="A3" s="152" t="s">
        <v>158</v>
      </c>
      <c r="B3" s="152"/>
      <c r="C3" s="152"/>
      <c r="D3" s="152"/>
      <c r="E3" s="152"/>
      <c r="F3" s="152"/>
      <c r="G3" s="152"/>
      <c r="H3" s="152"/>
      <c r="I3" s="152"/>
      <c r="J3" s="152"/>
    </row>
    <row r="4" spans="1:10" ht="15" thickBot="1">
      <c r="A4" s="153" t="s">
        <v>29</v>
      </c>
      <c r="B4" s="154"/>
      <c r="C4" s="167" t="s">
        <v>159</v>
      </c>
      <c r="D4" s="168"/>
      <c r="E4" s="168"/>
      <c r="F4" s="168"/>
      <c r="G4" s="168"/>
      <c r="H4" s="168"/>
      <c r="I4" s="168"/>
      <c r="J4" s="169"/>
    </row>
    <row r="5" spans="1:10" ht="15" thickBot="1">
      <c r="A5" s="153" t="s">
        <v>30</v>
      </c>
      <c r="B5" s="154"/>
      <c r="C5" s="109"/>
      <c r="D5" s="110"/>
      <c r="E5" s="110"/>
      <c r="F5" s="110"/>
      <c r="G5" s="110"/>
      <c r="H5" s="110"/>
      <c r="I5" s="110"/>
      <c r="J5" s="111"/>
    </row>
    <row r="6" spans="1:10" ht="14.25">
      <c r="A6" s="155" t="s">
        <v>31</v>
      </c>
      <c r="B6" s="156"/>
      <c r="C6" s="170" t="s">
        <v>257</v>
      </c>
      <c r="D6" s="171"/>
      <c r="E6" s="171"/>
      <c r="F6" s="171"/>
      <c r="G6" s="171"/>
      <c r="H6" s="171"/>
      <c r="I6" s="171"/>
      <c r="J6" s="172"/>
    </row>
    <row r="7" spans="1:10" ht="14.25">
      <c r="A7" s="157"/>
      <c r="B7" s="158"/>
      <c r="C7" s="133" t="s">
        <v>32</v>
      </c>
      <c r="D7" s="134"/>
      <c r="E7" s="133" t="s">
        <v>33</v>
      </c>
      <c r="F7" s="173"/>
      <c r="G7" s="173"/>
      <c r="H7" s="134"/>
      <c r="I7" s="133" t="s">
        <v>34</v>
      </c>
      <c r="J7" s="174"/>
    </row>
    <row r="8" spans="1:10" ht="14.25">
      <c r="A8" s="157"/>
      <c r="B8" s="158"/>
      <c r="C8" s="112"/>
      <c r="D8" s="113"/>
      <c r="E8" s="112"/>
      <c r="F8" s="144"/>
      <c r="G8" s="144"/>
      <c r="H8" s="113"/>
      <c r="I8" s="135" t="s">
        <v>90</v>
      </c>
      <c r="J8" s="136"/>
    </row>
    <row r="9" spans="1:15" ht="14.25">
      <c r="A9" s="157"/>
      <c r="B9" s="158"/>
      <c r="C9" s="133" t="s">
        <v>36</v>
      </c>
      <c r="D9" s="134"/>
      <c r="E9" s="133" t="s">
        <v>37</v>
      </c>
      <c r="F9" s="134"/>
      <c r="G9" s="133" t="s">
        <v>38</v>
      </c>
      <c r="H9" s="134"/>
      <c r="I9" s="137"/>
      <c r="J9" s="131"/>
      <c r="O9" s="55"/>
    </row>
    <row r="10" spans="1:10" ht="14.25">
      <c r="A10" s="157"/>
      <c r="B10" s="158"/>
      <c r="C10" s="112"/>
      <c r="D10" s="113"/>
      <c r="E10" s="112"/>
      <c r="F10" s="113"/>
      <c r="G10" s="145"/>
      <c r="H10" s="146"/>
      <c r="I10" s="175"/>
      <c r="J10" s="176"/>
    </row>
    <row r="11" spans="1:10" ht="14.25">
      <c r="A11" s="157"/>
      <c r="B11" s="158"/>
      <c r="C11" s="133" t="s">
        <v>35</v>
      </c>
      <c r="D11" s="173"/>
      <c r="E11" s="173"/>
      <c r="F11" s="173"/>
      <c r="G11" s="173"/>
      <c r="H11" s="173"/>
      <c r="I11" s="173"/>
      <c r="J11" s="174"/>
    </row>
    <row r="12" spans="1:10" ht="14.25">
      <c r="A12" s="157"/>
      <c r="B12" s="158"/>
      <c r="C12" s="133" t="s">
        <v>32</v>
      </c>
      <c r="D12" s="134"/>
      <c r="E12" s="133" t="s">
        <v>33</v>
      </c>
      <c r="F12" s="173"/>
      <c r="G12" s="173"/>
      <c r="H12" s="134"/>
      <c r="I12" s="133" t="s">
        <v>256</v>
      </c>
      <c r="J12" s="174"/>
    </row>
    <row r="13" spans="1:10" ht="14.25">
      <c r="A13" s="157"/>
      <c r="B13" s="158"/>
      <c r="C13" s="145"/>
      <c r="D13" s="146"/>
      <c r="E13" s="112"/>
      <c r="F13" s="144"/>
      <c r="G13" s="144"/>
      <c r="H13" s="113"/>
      <c r="I13" s="135" t="s">
        <v>90</v>
      </c>
      <c r="J13" s="136"/>
    </row>
    <row r="14" spans="1:10" ht="14.25">
      <c r="A14" s="157"/>
      <c r="B14" s="158"/>
      <c r="C14" s="133" t="s">
        <v>36</v>
      </c>
      <c r="D14" s="134"/>
      <c r="E14" s="133" t="s">
        <v>37</v>
      </c>
      <c r="F14" s="134"/>
      <c r="G14" s="133" t="s">
        <v>38</v>
      </c>
      <c r="H14" s="134"/>
      <c r="I14" s="137"/>
      <c r="J14" s="131"/>
    </row>
    <row r="15" spans="1:10" ht="15" thickBot="1">
      <c r="A15" s="159"/>
      <c r="B15" s="160"/>
      <c r="C15" s="147"/>
      <c r="D15" s="148"/>
      <c r="E15" s="147"/>
      <c r="F15" s="148"/>
      <c r="G15" s="149"/>
      <c r="H15" s="150"/>
      <c r="I15" s="138"/>
      <c r="J15" s="139"/>
    </row>
    <row r="16" spans="1:10" ht="14.25">
      <c r="A16" s="161" t="s">
        <v>39</v>
      </c>
      <c r="B16" s="162"/>
      <c r="C16" s="64" t="s">
        <v>40</v>
      </c>
      <c r="D16" s="41"/>
      <c r="E16" s="41"/>
      <c r="F16" s="41"/>
      <c r="G16" s="41"/>
      <c r="H16" s="41"/>
      <c r="I16" s="41"/>
      <c r="J16" s="42"/>
    </row>
    <row r="17" spans="1:10" ht="14.25">
      <c r="A17" s="163"/>
      <c r="B17" s="164"/>
      <c r="C17" s="39"/>
      <c r="D17" s="57" t="s">
        <v>88</v>
      </c>
      <c r="E17" s="142"/>
      <c r="F17" s="142"/>
      <c r="G17" s="142"/>
      <c r="H17" s="142"/>
      <c r="I17" s="142"/>
      <c r="J17" s="143"/>
    </row>
    <row r="18" spans="1:10" ht="15" thickBot="1">
      <c r="A18" s="165"/>
      <c r="B18" s="166"/>
      <c r="C18" s="43"/>
      <c r="D18" s="65" t="s">
        <v>89</v>
      </c>
      <c r="E18" s="140"/>
      <c r="F18" s="140"/>
      <c r="G18" s="140"/>
      <c r="H18" s="140"/>
      <c r="I18" s="140"/>
      <c r="J18" s="141"/>
    </row>
    <row r="19" spans="1:10" ht="14.25">
      <c r="A19" s="46" t="s">
        <v>41</v>
      </c>
      <c r="B19" s="47"/>
      <c r="C19" s="47"/>
      <c r="D19" s="47"/>
      <c r="E19" s="47"/>
      <c r="F19" s="47"/>
      <c r="G19" s="47"/>
      <c r="H19" s="47"/>
      <c r="I19" s="47"/>
      <c r="J19" s="48"/>
    </row>
    <row r="20" spans="1:10" ht="14.25">
      <c r="A20" s="49" t="s">
        <v>42</v>
      </c>
      <c r="B20" s="44"/>
      <c r="C20" s="44"/>
      <c r="D20" s="44"/>
      <c r="E20" s="44"/>
      <c r="F20" s="44"/>
      <c r="G20" s="44"/>
      <c r="H20" s="44"/>
      <c r="I20" s="44"/>
      <c r="J20" s="50"/>
    </row>
    <row r="21" spans="1:10" ht="45" customHeight="1">
      <c r="A21" s="119"/>
      <c r="B21" s="120"/>
      <c r="C21" s="120"/>
      <c r="D21" s="120"/>
      <c r="E21" s="120"/>
      <c r="F21" s="120"/>
      <c r="G21" s="120"/>
      <c r="H21" s="120"/>
      <c r="I21" s="120"/>
      <c r="J21" s="121"/>
    </row>
    <row r="22" spans="1:10" ht="14.25">
      <c r="A22" s="51" t="s">
        <v>43</v>
      </c>
      <c r="B22" s="39"/>
      <c r="C22" s="39"/>
      <c r="D22" s="39"/>
      <c r="E22" s="39"/>
      <c r="F22" s="39"/>
      <c r="G22" s="39"/>
      <c r="H22" s="39"/>
      <c r="I22" s="39"/>
      <c r="J22" s="52"/>
    </row>
    <row r="23" spans="1:10" ht="14.25">
      <c r="A23" s="53" t="s">
        <v>160</v>
      </c>
      <c r="B23" s="39"/>
      <c r="C23" s="39"/>
      <c r="D23" s="39"/>
      <c r="E23" s="39"/>
      <c r="F23" s="39"/>
      <c r="G23" s="39"/>
      <c r="H23" s="39"/>
      <c r="I23" s="39"/>
      <c r="J23" s="52"/>
    </row>
    <row r="24" spans="1:10" ht="14.25">
      <c r="A24" s="53" t="s">
        <v>204</v>
      </c>
      <c r="B24" s="45"/>
      <c r="C24" s="39"/>
      <c r="D24" s="39"/>
      <c r="E24" s="39"/>
      <c r="F24" s="39"/>
      <c r="G24" s="39"/>
      <c r="H24" s="39"/>
      <c r="I24" s="39"/>
      <c r="J24" s="52"/>
    </row>
    <row r="25" spans="1:11" ht="45" customHeight="1">
      <c r="A25" s="119" t="s">
        <v>206</v>
      </c>
      <c r="B25" s="122"/>
      <c r="C25" s="122"/>
      <c r="D25" s="122"/>
      <c r="E25" s="122"/>
      <c r="F25" s="122"/>
      <c r="G25" s="122"/>
      <c r="H25" s="122"/>
      <c r="I25" s="122"/>
      <c r="J25" s="123"/>
      <c r="K25" s="59"/>
    </row>
    <row r="26" spans="1:10" ht="14.25">
      <c r="A26" s="51" t="s">
        <v>205</v>
      </c>
      <c r="B26" s="39"/>
      <c r="C26" s="39"/>
      <c r="D26" s="39"/>
      <c r="E26" s="39"/>
      <c r="F26" s="39"/>
      <c r="G26" s="39"/>
      <c r="H26" s="39"/>
      <c r="I26" s="39"/>
      <c r="J26" s="52"/>
    </row>
    <row r="27" spans="1:10" ht="14.25">
      <c r="A27" s="53" t="s">
        <v>264</v>
      </c>
      <c r="B27" s="39"/>
      <c r="C27" s="39"/>
      <c r="D27" s="39"/>
      <c r="E27" s="39"/>
      <c r="F27" s="39"/>
      <c r="G27" s="39"/>
      <c r="H27" s="39"/>
      <c r="I27" s="39"/>
      <c r="J27" s="52"/>
    </row>
    <row r="28" spans="1:10" ht="14.25">
      <c r="A28" s="53" t="s">
        <v>265</v>
      </c>
      <c r="B28" s="39"/>
      <c r="C28" s="39"/>
      <c r="D28" s="39"/>
      <c r="E28" s="39"/>
      <c r="F28" s="39"/>
      <c r="G28" s="39"/>
      <c r="H28" s="39"/>
      <c r="I28" s="39"/>
      <c r="J28" s="52"/>
    </row>
    <row r="29" spans="1:10" ht="14.25">
      <c r="A29" s="53" t="s">
        <v>266</v>
      </c>
      <c r="B29" s="45"/>
      <c r="C29" s="39"/>
      <c r="D29" s="39"/>
      <c r="E29" s="39"/>
      <c r="F29" s="39"/>
      <c r="G29" s="39"/>
      <c r="H29" s="39"/>
      <c r="I29" s="39"/>
      <c r="J29" s="52"/>
    </row>
    <row r="30" spans="1:10" ht="45" customHeight="1" thickBot="1">
      <c r="A30" s="116" t="s">
        <v>207</v>
      </c>
      <c r="B30" s="117"/>
      <c r="C30" s="117"/>
      <c r="D30" s="117"/>
      <c r="E30" s="117"/>
      <c r="F30" s="117"/>
      <c r="G30" s="117"/>
      <c r="H30" s="117"/>
      <c r="I30" s="117"/>
      <c r="J30" s="118"/>
    </row>
    <row r="31" spans="1:10" ht="14.25">
      <c r="A31" s="46" t="s">
        <v>161</v>
      </c>
      <c r="B31" s="47"/>
      <c r="C31" s="47"/>
      <c r="D31" s="47"/>
      <c r="E31" s="47"/>
      <c r="F31" s="47"/>
      <c r="G31" s="47"/>
      <c r="H31" s="47"/>
      <c r="I31" s="47"/>
      <c r="J31" s="48"/>
    </row>
    <row r="32" spans="1:10" ht="14.25">
      <c r="A32" s="49" t="s">
        <v>162</v>
      </c>
      <c r="B32" s="44"/>
      <c r="C32" s="44"/>
      <c r="D32" s="44"/>
      <c r="E32" s="44"/>
      <c r="F32" s="44"/>
      <c r="G32" s="44"/>
      <c r="H32" s="44"/>
      <c r="I32" s="44"/>
      <c r="J32" s="50"/>
    </row>
    <row r="33" spans="1:10" ht="14.25">
      <c r="A33" s="53" t="s">
        <v>163</v>
      </c>
      <c r="B33" s="39"/>
      <c r="C33" s="39"/>
      <c r="D33" s="39"/>
      <c r="E33" s="39"/>
      <c r="F33" s="39"/>
      <c r="G33" s="39"/>
      <c r="H33" s="39"/>
      <c r="I33" s="39"/>
      <c r="J33" s="52"/>
    </row>
    <row r="34" spans="1:10" ht="14.25">
      <c r="A34" s="53" t="s">
        <v>164</v>
      </c>
      <c r="B34" s="39"/>
      <c r="C34" s="39"/>
      <c r="D34" s="39"/>
      <c r="E34" s="39"/>
      <c r="F34" s="39"/>
      <c r="G34" s="39"/>
      <c r="H34" s="39"/>
      <c r="I34" s="39"/>
      <c r="J34" s="52"/>
    </row>
    <row r="35" spans="1:10" ht="14.25">
      <c r="A35" s="53" t="s">
        <v>165</v>
      </c>
      <c r="B35" s="39"/>
      <c r="C35" s="39"/>
      <c r="D35" s="39"/>
      <c r="E35" s="39"/>
      <c r="F35" s="39"/>
      <c r="G35" s="39"/>
      <c r="H35" s="39"/>
      <c r="I35" s="39"/>
      <c r="J35" s="52"/>
    </row>
    <row r="36" spans="1:10" ht="14.25">
      <c r="A36" s="53" t="s">
        <v>166</v>
      </c>
      <c r="B36" s="39"/>
      <c r="C36" s="39"/>
      <c r="D36" s="39"/>
      <c r="E36" s="39"/>
      <c r="F36" s="39"/>
      <c r="G36" s="39"/>
      <c r="H36" s="39"/>
      <c r="I36" s="39"/>
      <c r="J36" s="52"/>
    </row>
    <row r="37" spans="1:10" ht="45" customHeight="1">
      <c r="A37" s="119"/>
      <c r="B37" s="120"/>
      <c r="C37" s="120"/>
      <c r="D37" s="120"/>
      <c r="E37" s="120"/>
      <c r="F37" s="120"/>
      <c r="G37" s="120"/>
      <c r="H37" s="120"/>
      <c r="I37" s="120"/>
      <c r="J37" s="121"/>
    </row>
    <row r="38" spans="1:10" ht="14.25">
      <c r="A38" s="51" t="s">
        <v>167</v>
      </c>
      <c r="B38" s="39"/>
      <c r="C38" s="39"/>
      <c r="D38" s="39"/>
      <c r="E38" s="39"/>
      <c r="F38" s="39"/>
      <c r="G38" s="39"/>
      <c r="H38" s="39"/>
      <c r="I38" s="39"/>
      <c r="J38" s="52"/>
    </row>
    <row r="39" spans="1:10" ht="14.25">
      <c r="A39" s="53" t="s">
        <v>168</v>
      </c>
      <c r="B39" s="39"/>
      <c r="C39" s="39"/>
      <c r="D39" s="39"/>
      <c r="E39" s="39"/>
      <c r="F39" s="39"/>
      <c r="G39" s="39"/>
      <c r="H39" s="39"/>
      <c r="I39" s="39"/>
      <c r="J39" s="52"/>
    </row>
    <row r="40" spans="1:10" ht="14.25">
      <c r="A40" s="53" t="s">
        <v>171</v>
      </c>
      <c r="B40" s="39"/>
      <c r="C40" s="39"/>
      <c r="D40" s="39"/>
      <c r="E40" s="39"/>
      <c r="F40" s="39"/>
      <c r="G40" s="39"/>
      <c r="H40" s="39"/>
      <c r="I40" s="39"/>
      <c r="J40" s="52"/>
    </row>
    <row r="41" spans="1:10" ht="14.25">
      <c r="A41" s="53" t="s">
        <v>170</v>
      </c>
      <c r="B41" s="39"/>
      <c r="C41" s="39"/>
      <c r="D41" s="39"/>
      <c r="E41" s="39"/>
      <c r="F41" s="39"/>
      <c r="G41" s="39"/>
      <c r="H41" s="39"/>
      <c r="I41" s="39"/>
      <c r="J41" s="52"/>
    </row>
    <row r="42" spans="1:10" ht="14.25">
      <c r="A42" s="53" t="s">
        <v>169</v>
      </c>
      <c r="B42" s="45"/>
      <c r="C42" s="39"/>
      <c r="D42" s="39"/>
      <c r="E42" s="39"/>
      <c r="F42" s="39"/>
      <c r="G42" s="39"/>
      <c r="H42" s="39"/>
      <c r="I42" s="39"/>
      <c r="J42" s="52"/>
    </row>
    <row r="43" spans="1:11" ht="45" customHeight="1">
      <c r="A43" s="119"/>
      <c r="B43" s="122"/>
      <c r="C43" s="122"/>
      <c r="D43" s="122"/>
      <c r="E43" s="122"/>
      <c r="F43" s="122"/>
      <c r="G43" s="122"/>
      <c r="H43" s="122"/>
      <c r="I43" s="122"/>
      <c r="J43" s="123"/>
      <c r="K43" s="59"/>
    </row>
    <row r="44" spans="1:10" ht="14.25">
      <c r="A44" s="51" t="s">
        <v>172</v>
      </c>
      <c r="B44" s="39"/>
      <c r="C44" s="39"/>
      <c r="D44" s="39"/>
      <c r="E44" s="39"/>
      <c r="F44" s="39"/>
      <c r="G44" s="39"/>
      <c r="H44" s="39"/>
      <c r="I44" s="39"/>
      <c r="J44" s="52"/>
    </row>
    <row r="45" spans="1:10" ht="14.25">
      <c r="A45" s="53" t="s">
        <v>173</v>
      </c>
      <c r="B45" s="39"/>
      <c r="C45" s="39"/>
      <c r="D45" s="39"/>
      <c r="E45" s="39"/>
      <c r="F45" s="39"/>
      <c r="G45" s="39"/>
      <c r="H45" s="39"/>
      <c r="I45" s="39"/>
      <c r="J45" s="52"/>
    </row>
    <row r="46" spans="1:10" ht="14.25">
      <c r="A46" s="53" t="s">
        <v>174</v>
      </c>
      <c r="B46" s="39"/>
      <c r="C46" s="39"/>
      <c r="D46" s="39"/>
      <c r="E46" s="39"/>
      <c r="F46" s="39"/>
      <c r="G46" s="39"/>
      <c r="H46" s="39"/>
      <c r="I46" s="39"/>
      <c r="J46" s="52"/>
    </row>
    <row r="47" spans="1:10" ht="14.25">
      <c r="A47" s="53" t="s">
        <v>175</v>
      </c>
      <c r="B47" s="45"/>
      <c r="C47" s="39"/>
      <c r="D47" s="39"/>
      <c r="E47" s="39"/>
      <c r="F47" s="39"/>
      <c r="G47" s="39"/>
      <c r="H47" s="39"/>
      <c r="I47" s="39"/>
      <c r="J47" s="52"/>
    </row>
    <row r="48" spans="1:11" ht="45" customHeight="1">
      <c r="A48" s="119"/>
      <c r="B48" s="122"/>
      <c r="C48" s="122"/>
      <c r="D48" s="122"/>
      <c r="E48" s="122"/>
      <c r="F48" s="122"/>
      <c r="G48" s="122"/>
      <c r="H48" s="122"/>
      <c r="I48" s="122"/>
      <c r="J48" s="123"/>
      <c r="K48" s="59"/>
    </row>
    <row r="49" spans="1:12" ht="14.25">
      <c r="A49" s="51" t="s">
        <v>176</v>
      </c>
      <c r="B49" s="39"/>
      <c r="C49" s="39"/>
      <c r="D49" s="39"/>
      <c r="E49" s="39"/>
      <c r="F49" s="39"/>
      <c r="G49" s="39"/>
      <c r="H49" s="39"/>
      <c r="I49" s="39"/>
      <c r="J49" s="52"/>
      <c r="L49" s="55"/>
    </row>
    <row r="50" spans="1:10" ht="14.25">
      <c r="A50" s="53" t="s">
        <v>258</v>
      </c>
      <c r="B50" s="39"/>
      <c r="C50" s="39"/>
      <c r="D50" s="39"/>
      <c r="E50" s="39"/>
      <c r="F50" s="39"/>
      <c r="G50" s="39"/>
      <c r="H50" s="39"/>
      <c r="I50" s="39"/>
      <c r="J50" s="52"/>
    </row>
    <row r="51" spans="1:10" ht="14.25">
      <c r="A51" s="53" t="s">
        <v>177</v>
      </c>
      <c r="B51" s="39"/>
      <c r="C51" s="39"/>
      <c r="D51" s="39"/>
      <c r="E51" s="39"/>
      <c r="F51" s="39"/>
      <c r="G51" s="39"/>
      <c r="H51" s="39"/>
      <c r="I51" s="39"/>
      <c r="J51" s="52"/>
    </row>
    <row r="52" spans="1:10" ht="45" customHeight="1" thickBot="1">
      <c r="A52" s="116"/>
      <c r="B52" s="117"/>
      <c r="C52" s="117"/>
      <c r="D52" s="117"/>
      <c r="E52" s="117"/>
      <c r="F52" s="117"/>
      <c r="G52" s="117"/>
      <c r="H52" s="117"/>
      <c r="I52" s="117"/>
      <c r="J52" s="118"/>
    </row>
    <row r="53" spans="1:10" ht="14.25">
      <c r="A53" s="46" t="s">
        <v>44</v>
      </c>
      <c r="B53" s="47"/>
      <c r="C53" s="47"/>
      <c r="D53" s="47"/>
      <c r="E53" s="47"/>
      <c r="F53" s="47"/>
      <c r="G53" s="47"/>
      <c r="H53" s="47"/>
      <c r="I53" s="47"/>
      <c r="J53" s="48"/>
    </row>
    <row r="54" spans="1:10" ht="14.25">
      <c r="A54" s="49" t="s">
        <v>45</v>
      </c>
      <c r="B54" s="44"/>
      <c r="C54" s="44"/>
      <c r="D54" s="44"/>
      <c r="E54" s="44"/>
      <c r="F54" s="44"/>
      <c r="G54" s="44"/>
      <c r="H54" s="44"/>
      <c r="I54" s="44"/>
      <c r="J54" s="50"/>
    </row>
    <row r="55" spans="1:10" ht="14.25">
      <c r="A55" s="53" t="s">
        <v>46</v>
      </c>
      <c r="B55" s="45"/>
      <c r="C55" s="45"/>
      <c r="D55" s="45"/>
      <c r="E55" s="45"/>
      <c r="F55" s="45"/>
      <c r="G55" s="45"/>
      <c r="H55" s="45"/>
      <c r="I55" s="45"/>
      <c r="J55" s="54"/>
    </row>
    <row r="56" spans="1:10" ht="14.25">
      <c r="A56" s="53" t="s">
        <v>47</v>
      </c>
      <c r="B56" s="45"/>
      <c r="C56" s="45"/>
      <c r="D56" s="45"/>
      <c r="E56" s="45"/>
      <c r="F56" s="45"/>
      <c r="G56" s="45"/>
      <c r="H56" s="45"/>
      <c r="I56" s="45"/>
      <c r="J56" s="54"/>
    </row>
    <row r="57" spans="1:10" ht="14.25">
      <c r="A57" s="53" t="s">
        <v>48</v>
      </c>
      <c r="B57" s="45"/>
      <c r="C57" s="45"/>
      <c r="D57" s="45"/>
      <c r="E57" s="45"/>
      <c r="F57" s="45"/>
      <c r="G57" s="45"/>
      <c r="H57" s="45"/>
      <c r="I57" s="45"/>
      <c r="J57" s="54"/>
    </row>
    <row r="58" spans="1:10" ht="14.25">
      <c r="A58" s="51" t="s">
        <v>49</v>
      </c>
      <c r="B58" s="39"/>
      <c r="C58" s="39"/>
      <c r="D58" s="39"/>
      <c r="E58" s="39"/>
      <c r="F58" s="39"/>
      <c r="G58" s="39"/>
      <c r="H58" s="39"/>
      <c r="I58" s="39"/>
      <c r="J58" s="52"/>
    </row>
    <row r="59" spans="1:10" ht="14.25">
      <c r="A59" s="51" t="s">
        <v>50</v>
      </c>
      <c r="B59" s="39"/>
      <c r="C59" s="39"/>
      <c r="D59" s="60"/>
      <c r="E59" s="39" t="s">
        <v>51</v>
      </c>
      <c r="F59" s="39"/>
      <c r="G59" s="39"/>
      <c r="H59" s="39"/>
      <c r="I59" s="39"/>
      <c r="J59" s="52"/>
    </row>
    <row r="60" spans="1:10" ht="14.25">
      <c r="A60" s="51" t="s">
        <v>52</v>
      </c>
      <c r="B60" s="39"/>
      <c r="C60" s="39"/>
      <c r="D60" s="61"/>
      <c r="E60" s="39" t="s">
        <v>51</v>
      </c>
      <c r="F60" s="39"/>
      <c r="G60" s="39"/>
      <c r="H60" s="39"/>
      <c r="I60" s="39"/>
      <c r="J60" s="52"/>
    </row>
    <row r="61" spans="1:10" ht="14.25">
      <c r="A61" s="51"/>
      <c r="B61" s="39"/>
      <c r="C61" s="39"/>
      <c r="D61" s="39"/>
      <c r="E61" s="39"/>
      <c r="F61" s="39"/>
      <c r="G61" s="39"/>
      <c r="H61" s="39"/>
      <c r="I61" s="39"/>
      <c r="J61" s="52"/>
    </row>
    <row r="62" spans="1:10" ht="14.25">
      <c r="A62" s="51" t="s">
        <v>53</v>
      </c>
      <c r="B62" s="39"/>
      <c r="C62" s="39"/>
      <c r="D62" s="77" t="s">
        <v>56</v>
      </c>
      <c r="E62" s="77" t="s">
        <v>55</v>
      </c>
      <c r="F62" s="77" t="s">
        <v>137</v>
      </c>
      <c r="G62" s="77"/>
      <c r="H62" s="77" t="s">
        <v>138</v>
      </c>
      <c r="I62" s="77"/>
      <c r="J62" s="52"/>
    </row>
    <row r="63" spans="1:10" ht="14.25">
      <c r="A63" s="114"/>
      <c r="B63" s="115"/>
      <c r="C63" s="39"/>
      <c r="D63" s="60"/>
      <c r="E63" s="39">
        <f aca="true" t="shared" si="0" ref="E63:E68">IF(ISERROR(VLOOKUP(A63,換算係数,3,FALSE))=TRUE,"",VLOOKUP(A63,換算係数,3,FALSE))</f>
      </c>
      <c r="F63" s="76">
        <f aca="true" t="shared" si="1" ref="F63:F68">IF(ISERROR(VLOOKUP(A63,換算係数,2,FALSE))=TRUE,"",VLOOKUP(A63,換算係数,2,FALSE))</f>
      </c>
      <c r="G63" s="79">
        <f aca="true" t="shared" si="2" ref="G63:G68">IF(ISERROR(VLOOKUP(A63,換算係数,4,FALSE))=TRUE,"",VLOOKUP(A63,換算係数,4,FALSE))</f>
      </c>
      <c r="H63" s="75">
        <f aca="true" t="shared" si="3" ref="H63:H68">IF(ISERROR(F63*D63)=TRUE,"",D63*F63)</f>
      </c>
      <c r="I63" s="39" t="s">
        <v>140</v>
      </c>
      <c r="J63" s="52"/>
    </row>
    <row r="64" spans="1:10" ht="14.25">
      <c r="A64" s="114"/>
      <c r="B64" s="115"/>
      <c r="C64" s="39"/>
      <c r="D64" s="61"/>
      <c r="E64" s="39">
        <f t="shared" si="0"/>
      </c>
      <c r="F64" s="76">
        <f t="shared" si="1"/>
      </c>
      <c r="G64" s="79">
        <f t="shared" si="2"/>
      </c>
      <c r="H64" s="75">
        <f t="shared" si="3"/>
      </c>
      <c r="I64" s="39" t="s">
        <v>140</v>
      </c>
      <c r="J64" s="52"/>
    </row>
    <row r="65" spans="1:10" ht="14.25">
      <c r="A65" s="114"/>
      <c r="B65" s="115"/>
      <c r="C65" s="39"/>
      <c r="D65" s="61"/>
      <c r="E65" s="39">
        <f t="shared" si="0"/>
      </c>
      <c r="F65" s="76">
        <f t="shared" si="1"/>
      </c>
      <c r="G65" s="79">
        <f t="shared" si="2"/>
      </c>
      <c r="H65" s="75">
        <f t="shared" si="3"/>
      </c>
      <c r="I65" s="39" t="s">
        <v>140</v>
      </c>
      <c r="J65" s="52"/>
    </row>
    <row r="66" spans="1:10" ht="14.25">
      <c r="A66" s="114"/>
      <c r="B66" s="115"/>
      <c r="C66" s="39"/>
      <c r="D66" s="61"/>
      <c r="E66" s="39">
        <f t="shared" si="0"/>
      </c>
      <c r="F66" s="76">
        <f t="shared" si="1"/>
      </c>
      <c r="G66" s="79">
        <f t="shared" si="2"/>
      </c>
      <c r="H66" s="75">
        <f t="shared" si="3"/>
      </c>
      <c r="I66" s="39" t="s">
        <v>140</v>
      </c>
      <c r="J66" s="52"/>
    </row>
    <row r="67" spans="1:10" ht="14.25">
      <c r="A67" s="114"/>
      <c r="B67" s="115"/>
      <c r="C67" s="39"/>
      <c r="D67" s="61"/>
      <c r="E67" s="39">
        <f t="shared" si="0"/>
      </c>
      <c r="F67" s="76">
        <f t="shared" si="1"/>
      </c>
      <c r="G67" s="79">
        <f t="shared" si="2"/>
      </c>
      <c r="H67" s="75">
        <f t="shared" si="3"/>
      </c>
      <c r="I67" s="39" t="s">
        <v>140</v>
      </c>
      <c r="J67" s="52"/>
    </row>
    <row r="68" spans="1:10" ht="14.25">
      <c r="A68" s="114"/>
      <c r="B68" s="115"/>
      <c r="C68" s="39"/>
      <c r="D68" s="61"/>
      <c r="E68" s="39">
        <f t="shared" si="0"/>
      </c>
      <c r="F68" s="76">
        <f t="shared" si="1"/>
      </c>
      <c r="G68" s="79">
        <f t="shared" si="2"/>
      </c>
      <c r="H68" s="75">
        <f t="shared" si="3"/>
      </c>
      <c r="I68" s="39" t="s">
        <v>140</v>
      </c>
      <c r="J68" s="52"/>
    </row>
    <row r="69" spans="1:10" ht="14.25">
      <c r="A69" s="107"/>
      <c r="B69" s="77"/>
      <c r="C69" s="39"/>
      <c r="D69" s="78"/>
      <c r="E69" s="39"/>
      <c r="F69" s="76"/>
      <c r="G69" s="57" t="s">
        <v>139</v>
      </c>
      <c r="H69" s="75">
        <f>SUM(H63:H68)</f>
        <v>0</v>
      </c>
      <c r="I69" s="39" t="s">
        <v>140</v>
      </c>
      <c r="J69" s="52"/>
    </row>
    <row r="70" spans="1:10" ht="14.25">
      <c r="A70" s="51"/>
      <c r="B70" s="39"/>
      <c r="C70" s="39"/>
      <c r="D70" s="39"/>
      <c r="E70" s="39"/>
      <c r="F70" s="39"/>
      <c r="G70" s="39"/>
      <c r="H70" s="39"/>
      <c r="I70" s="39"/>
      <c r="J70" s="52"/>
    </row>
    <row r="71" spans="1:10" ht="14.25">
      <c r="A71" s="51" t="s">
        <v>57</v>
      </c>
      <c r="B71" s="39"/>
      <c r="C71" s="39"/>
      <c r="D71" s="39"/>
      <c r="E71" s="39"/>
      <c r="F71" s="39"/>
      <c r="G71" s="39"/>
      <c r="H71" s="39"/>
      <c r="I71" s="39"/>
      <c r="J71" s="52"/>
    </row>
    <row r="72" spans="1:10" ht="14.25">
      <c r="A72" s="95" t="s">
        <v>208</v>
      </c>
      <c r="B72" s="39"/>
      <c r="C72" s="39"/>
      <c r="D72" s="39"/>
      <c r="E72" s="39"/>
      <c r="F72" s="39"/>
      <c r="G72" s="39"/>
      <c r="H72" s="39"/>
      <c r="I72" s="39"/>
      <c r="J72" s="52"/>
    </row>
    <row r="73" spans="1:10" ht="14.25">
      <c r="A73" s="95" t="s">
        <v>209</v>
      </c>
      <c r="B73" s="39"/>
      <c r="C73" s="39"/>
      <c r="D73" s="39"/>
      <c r="E73" s="39"/>
      <c r="F73" s="39"/>
      <c r="G73" s="39"/>
      <c r="H73" s="39"/>
      <c r="I73" s="39"/>
      <c r="J73" s="52"/>
    </row>
    <row r="74" spans="1:10" ht="14.25">
      <c r="A74" s="95" t="s">
        <v>210</v>
      </c>
      <c r="B74" s="39"/>
      <c r="C74" s="39"/>
      <c r="D74" s="39"/>
      <c r="E74" s="39"/>
      <c r="F74" s="39"/>
      <c r="G74" s="39"/>
      <c r="H74" s="39"/>
      <c r="I74" s="39"/>
      <c r="J74" s="52"/>
    </row>
    <row r="75" spans="1:10" ht="14.25">
      <c r="A75" s="95" t="s">
        <v>211</v>
      </c>
      <c r="B75" s="39"/>
      <c r="C75" s="39"/>
      <c r="D75" s="39"/>
      <c r="E75" s="39"/>
      <c r="F75" s="39"/>
      <c r="G75" s="39"/>
      <c r="H75" s="39"/>
      <c r="I75" s="39"/>
      <c r="J75" s="52"/>
    </row>
    <row r="76" spans="1:10" ht="14.25">
      <c r="A76" s="95" t="s">
        <v>212</v>
      </c>
      <c r="B76" s="39"/>
      <c r="C76" s="39"/>
      <c r="D76" s="39"/>
      <c r="E76" s="39"/>
      <c r="F76" s="39"/>
      <c r="G76" s="39"/>
      <c r="H76" s="39"/>
      <c r="I76" s="39"/>
      <c r="J76" s="52"/>
    </row>
    <row r="77" spans="1:10" ht="14.25">
      <c r="A77" s="95"/>
      <c r="B77" s="39"/>
      <c r="C77" s="39"/>
      <c r="D77" s="39"/>
      <c r="E77" s="39"/>
      <c r="F77" s="39"/>
      <c r="G77" s="39"/>
      <c r="H77" s="39"/>
      <c r="I77" s="39"/>
      <c r="J77" s="52"/>
    </row>
    <row r="78" spans="1:10" ht="14.25">
      <c r="A78" s="95" t="s">
        <v>218</v>
      </c>
      <c r="B78" s="39"/>
      <c r="C78" s="39"/>
      <c r="D78" s="39"/>
      <c r="E78" s="39"/>
      <c r="F78" s="39"/>
      <c r="G78" s="39"/>
      <c r="H78" s="39"/>
      <c r="I78" s="39"/>
      <c r="J78" s="52"/>
    </row>
    <row r="79" spans="1:10" ht="14.25">
      <c r="A79" s="95" t="s">
        <v>219</v>
      </c>
      <c r="B79" s="39"/>
      <c r="C79" s="39"/>
      <c r="D79" s="39"/>
      <c r="E79" s="39"/>
      <c r="F79" s="39"/>
      <c r="G79" s="39"/>
      <c r="H79" s="39"/>
      <c r="I79" s="39"/>
      <c r="J79" s="52"/>
    </row>
    <row r="80" spans="1:10" ht="14.25">
      <c r="A80" s="95" t="s">
        <v>220</v>
      </c>
      <c r="B80" s="39"/>
      <c r="C80" s="39"/>
      <c r="D80" s="39"/>
      <c r="E80" s="39"/>
      <c r="F80" s="39"/>
      <c r="G80" s="39"/>
      <c r="H80" s="39"/>
      <c r="I80" s="39"/>
      <c r="J80" s="52"/>
    </row>
    <row r="81" spans="1:10" ht="14.25">
      <c r="A81" s="53" t="s">
        <v>221</v>
      </c>
      <c r="B81" s="45"/>
      <c r="C81" s="39"/>
      <c r="D81" s="39"/>
      <c r="E81" s="39"/>
      <c r="F81" s="39"/>
      <c r="G81" s="39"/>
      <c r="H81" s="39"/>
      <c r="I81" s="39"/>
      <c r="J81" s="52"/>
    </row>
    <row r="82" spans="1:10" ht="14.25">
      <c r="A82" s="53" t="s">
        <v>222</v>
      </c>
      <c r="B82" s="45"/>
      <c r="C82" s="39"/>
      <c r="D82" s="39"/>
      <c r="E82" s="39"/>
      <c r="F82" s="39"/>
      <c r="G82" s="39"/>
      <c r="H82" s="39"/>
      <c r="I82" s="39"/>
      <c r="J82" s="52"/>
    </row>
    <row r="83" spans="1:10" ht="14.25">
      <c r="A83" s="95" t="s">
        <v>262</v>
      </c>
      <c r="B83" s="45"/>
      <c r="C83" s="39"/>
      <c r="D83" s="39"/>
      <c r="E83" s="39"/>
      <c r="F83" s="39"/>
      <c r="G83" s="39"/>
      <c r="H83" s="39"/>
      <c r="I83" s="39"/>
      <c r="J83" s="52"/>
    </row>
    <row r="84" spans="1:10" ht="14.25">
      <c r="A84" s="53" t="s">
        <v>263</v>
      </c>
      <c r="B84" s="45"/>
      <c r="C84" s="39"/>
      <c r="D84" s="39"/>
      <c r="E84" s="39"/>
      <c r="F84" s="39"/>
      <c r="G84" s="39"/>
      <c r="H84" s="39"/>
      <c r="I84" s="39"/>
      <c r="J84" s="52"/>
    </row>
    <row r="85" spans="1:10" ht="14.25">
      <c r="A85" s="51" t="s">
        <v>58</v>
      </c>
      <c r="B85" s="39"/>
      <c r="C85" s="39"/>
      <c r="D85" s="39"/>
      <c r="E85" s="39"/>
      <c r="F85" s="39"/>
      <c r="G85" s="39"/>
      <c r="H85" s="39"/>
      <c r="I85" s="39"/>
      <c r="J85" s="52"/>
    </row>
    <row r="86" spans="1:10" ht="45" customHeight="1">
      <c r="A86" s="129"/>
      <c r="B86" s="130"/>
      <c r="C86" s="130"/>
      <c r="D86" s="130"/>
      <c r="E86" s="130"/>
      <c r="F86" s="130"/>
      <c r="G86" s="130"/>
      <c r="H86" s="130"/>
      <c r="I86" s="130"/>
      <c r="J86" s="131"/>
    </row>
    <row r="87" spans="1:10" ht="14.25">
      <c r="A87" s="51"/>
      <c r="B87" s="39"/>
      <c r="C87" s="39"/>
      <c r="D87" s="39"/>
      <c r="E87" s="39"/>
      <c r="F87" s="39"/>
      <c r="G87" s="39"/>
      <c r="H87" s="39"/>
      <c r="I87" s="39"/>
      <c r="J87" s="52"/>
    </row>
    <row r="88" spans="1:10" ht="14.25">
      <c r="A88" s="51" t="s">
        <v>213</v>
      </c>
      <c r="B88" s="39"/>
      <c r="C88" s="39"/>
      <c r="D88" s="39"/>
      <c r="E88" s="39"/>
      <c r="F88" s="39"/>
      <c r="G88" s="39"/>
      <c r="H88" s="39"/>
      <c r="I88" s="39"/>
      <c r="J88" s="52"/>
    </row>
    <row r="89" spans="1:10" ht="14.25">
      <c r="A89" s="51" t="s">
        <v>214</v>
      </c>
      <c r="B89" s="39"/>
      <c r="C89" s="39"/>
      <c r="D89" s="39"/>
      <c r="E89" s="60"/>
      <c r="F89" s="39" t="s">
        <v>59</v>
      </c>
      <c r="G89" s="39"/>
      <c r="H89" s="39"/>
      <c r="I89" s="39"/>
      <c r="J89" s="52"/>
    </row>
    <row r="90" spans="1:10" ht="14.25">
      <c r="A90" s="51" t="s">
        <v>215</v>
      </c>
      <c r="B90" s="39"/>
      <c r="C90" s="55"/>
      <c r="D90" s="55"/>
      <c r="E90" s="60"/>
      <c r="F90" s="39" t="s">
        <v>59</v>
      </c>
      <c r="G90" s="39"/>
      <c r="H90" s="39"/>
      <c r="I90" s="39"/>
      <c r="J90" s="52"/>
    </row>
    <row r="91" spans="1:13" ht="14.25">
      <c r="A91" s="51" t="s">
        <v>216</v>
      </c>
      <c r="B91" s="39"/>
      <c r="C91" s="55"/>
      <c r="D91" s="55"/>
      <c r="E91" s="61"/>
      <c r="F91" s="39" t="s">
        <v>59</v>
      </c>
      <c r="G91" s="39"/>
      <c r="H91" s="39"/>
      <c r="I91" s="39"/>
      <c r="J91" s="52"/>
      <c r="M91" s="55"/>
    </row>
    <row r="92" spans="1:10" ht="14.25">
      <c r="A92" s="51" t="s">
        <v>223</v>
      </c>
      <c r="B92" s="39"/>
      <c r="C92" s="55"/>
      <c r="D92" s="55"/>
      <c r="E92" s="63">
        <f>IF(ISERROR(E90-E91)=TRUE,"",E90-E91)</f>
        <v>0</v>
      </c>
      <c r="F92" s="39" t="s">
        <v>145</v>
      </c>
      <c r="G92" s="39"/>
      <c r="H92" s="39"/>
      <c r="I92" s="39"/>
      <c r="J92" s="52"/>
    </row>
    <row r="93" spans="1:10" ht="14.25">
      <c r="A93" s="51" t="s">
        <v>251</v>
      </c>
      <c r="B93" s="39"/>
      <c r="C93" s="55"/>
      <c r="D93" s="55"/>
      <c r="E93" s="80">
        <f>IF(ISERROR(E92/E89)=TRUE,"",E92/E89)</f>
      </c>
      <c r="F93" s="39" t="s">
        <v>61</v>
      </c>
      <c r="G93" s="39"/>
      <c r="H93" s="39"/>
      <c r="I93" s="39"/>
      <c r="J93" s="52"/>
    </row>
    <row r="94" spans="1:10" ht="14.25">
      <c r="A94" s="51"/>
      <c r="B94" s="39"/>
      <c r="C94" s="39"/>
      <c r="D94" s="39"/>
      <c r="E94" s="39"/>
      <c r="F94" s="39"/>
      <c r="G94" s="39"/>
      <c r="H94" s="39"/>
      <c r="I94" s="39"/>
      <c r="J94" s="52"/>
    </row>
    <row r="95" spans="1:10" ht="14.25">
      <c r="A95" s="51" t="s">
        <v>60</v>
      </c>
      <c r="B95" s="39"/>
      <c r="C95" s="39"/>
      <c r="D95" s="39"/>
      <c r="E95" s="39"/>
      <c r="F95" s="39"/>
      <c r="G95" s="39"/>
      <c r="H95" s="39"/>
      <c r="I95" s="39"/>
      <c r="J95" s="52"/>
    </row>
    <row r="96" spans="1:10" ht="45" customHeight="1">
      <c r="A96" s="132"/>
      <c r="B96" s="120"/>
      <c r="C96" s="120"/>
      <c r="D96" s="120"/>
      <c r="E96" s="120"/>
      <c r="F96" s="120"/>
      <c r="G96" s="120"/>
      <c r="H96" s="120"/>
      <c r="I96" s="120"/>
      <c r="J96" s="121"/>
    </row>
    <row r="97" spans="1:10" ht="14.25">
      <c r="A97" s="51"/>
      <c r="B97" s="39"/>
      <c r="C97" s="39"/>
      <c r="D97" s="39"/>
      <c r="E97" s="39"/>
      <c r="F97" s="39"/>
      <c r="G97" s="39"/>
      <c r="H97" s="39"/>
      <c r="I97" s="39"/>
      <c r="J97" s="52"/>
    </row>
    <row r="98" spans="1:10" ht="14.25">
      <c r="A98" s="51" t="s">
        <v>62</v>
      </c>
      <c r="B98" s="39"/>
      <c r="C98" s="39"/>
      <c r="D98" s="39"/>
      <c r="E98" s="39"/>
      <c r="F98" s="39"/>
      <c r="G98" s="39"/>
      <c r="H98" s="39"/>
      <c r="I98" s="39"/>
      <c r="J98" s="52"/>
    </row>
    <row r="99" spans="1:10" ht="14.25">
      <c r="A99" s="53" t="s">
        <v>259</v>
      </c>
      <c r="B99" s="45"/>
      <c r="C99" s="39"/>
      <c r="D99" s="39"/>
      <c r="E99" s="39"/>
      <c r="F99" s="39"/>
      <c r="G99" s="39"/>
      <c r="H99" s="39"/>
      <c r="I99" s="39"/>
      <c r="J99" s="52"/>
    </row>
    <row r="100" spans="1:10" ht="14.25">
      <c r="A100" s="53" t="s">
        <v>260</v>
      </c>
      <c r="B100" s="45"/>
      <c r="C100" s="39"/>
      <c r="D100" s="39"/>
      <c r="E100" s="39"/>
      <c r="F100" s="39"/>
      <c r="G100" s="39"/>
      <c r="H100" s="39"/>
      <c r="I100" s="39"/>
      <c r="J100" s="52"/>
    </row>
    <row r="101" spans="1:10" ht="14.25">
      <c r="A101" s="51" t="s">
        <v>63</v>
      </c>
      <c r="B101" s="39"/>
      <c r="C101" s="39"/>
      <c r="D101" s="39"/>
      <c r="E101" s="39"/>
      <c r="F101" s="39"/>
      <c r="G101" s="39"/>
      <c r="H101" s="39"/>
      <c r="I101" s="39"/>
      <c r="J101" s="52"/>
    </row>
    <row r="102" spans="1:10" ht="45" customHeight="1">
      <c r="A102" s="119"/>
      <c r="B102" s="120"/>
      <c r="C102" s="120"/>
      <c r="D102" s="120"/>
      <c r="E102" s="120"/>
      <c r="F102" s="120"/>
      <c r="G102" s="120"/>
      <c r="H102" s="120"/>
      <c r="I102" s="120"/>
      <c r="J102" s="121"/>
    </row>
    <row r="103" spans="1:10" ht="14.25">
      <c r="A103" s="51" t="s">
        <v>178</v>
      </c>
      <c r="B103" s="39"/>
      <c r="C103" s="39"/>
      <c r="D103" s="39"/>
      <c r="E103" s="39"/>
      <c r="F103" s="39"/>
      <c r="G103" s="39"/>
      <c r="H103" s="39"/>
      <c r="I103" s="39"/>
      <c r="J103" s="52"/>
    </row>
    <row r="104" spans="1:10" ht="45" customHeight="1">
      <c r="A104" s="119"/>
      <c r="B104" s="120"/>
      <c r="C104" s="120"/>
      <c r="D104" s="120"/>
      <c r="E104" s="120"/>
      <c r="F104" s="120"/>
      <c r="G104" s="120"/>
      <c r="H104" s="120"/>
      <c r="I104" s="120"/>
      <c r="J104" s="121"/>
    </row>
    <row r="105" spans="1:10" ht="14.25">
      <c r="A105" s="51" t="s">
        <v>64</v>
      </c>
      <c r="B105" s="39"/>
      <c r="C105" s="39"/>
      <c r="D105" s="39"/>
      <c r="E105" s="39"/>
      <c r="F105" s="39"/>
      <c r="G105" s="39"/>
      <c r="H105" s="39"/>
      <c r="I105" s="39"/>
      <c r="J105" s="52"/>
    </row>
    <row r="106" spans="1:10" ht="14.25">
      <c r="A106" s="53" t="s">
        <v>261</v>
      </c>
      <c r="B106" s="45"/>
      <c r="C106" s="39"/>
      <c r="D106" s="39"/>
      <c r="E106" s="39"/>
      <c r="F106" s="39"/>
      <c r="G106" s="39"/>
      <c r="H106" s="39"/>
      <c r="I106" s="39"/>
      <c r="J106" s="52"/>
    </row>
    <row r="107" spans="1:10" ht="45" customHeight="1" thickBot="1">
      <c r="A107" s="116"/>
      <c r="B107" s="127"/>
      <c r="C107" s="127"/>
      <c r="D107" s="127"/>
      <c r="E107" s="127"/>
      <c r="F107" s="127"/>
      <c r="G107" s="127"/>
      <c r="H107" s="127"/>
      <c r="I107" s="127"/>
      <c r="J107" s="128"/>
    </row>
    <row r="108" spans="1:10" ht="14.25">
      <c r="A108" s="40" t="s">
        <v>65</v>
      </c>
      <c r="B108" s="41"/>
      <c r="C108" s="41"/>
      <c r="D108" s="41"/>
      <c r="E108" s="41"/>
      <c r="F108" s="41"/>
      <c r="G108" s="41"/>
      <c r="H108" s="41"/>
      <c r="I108" s="41"/>
      <c r="J108" s="42"/>
    </row>
    <row r="109" spans="1:10" ht="14.25">
      <c r="A109" s="49" t="s">
        <v>66</v>
      </c>
      <c r="B109" s="44"/>
      <c r="C109" s="44"/>
      <c r="D109" s="44"/>
      <c r="E109" s="44"/>
      <c r="F109" s="44"/>
      <c r="G109" s="44"/>
      <c r="H109" s="44"/>
      <c r="I109" s="44"/>
      <c r="J109" s="50"/>
    </row>
    <row r="110" spans="1:10" ht="14.25">
      <c r="A110" s="51" t="s">
        <v>67</v>
      </c>
      <c r="B110" s="39"/>
      <c r="C110" s="39"/>
      <c r="D110" s="39"/>
      <c r="E110" s="39"/>
      <c r="F110" s="39"/>
      <c r="G110" s="39"/>
      <c r="H110" s="39"/>
      <c r="I110" s="39"/>
      <c r="J110" s="52"/>
    </row>
    <row r="111" spans="1:10" ht="14.25">
      <c r="A111" s="58"/>
      <c r="B111" s="57" t="s">
        <v>79</v>
      </c>
      <c r="C111" s="90"/>
      <c r="D111" s="39" t="s">
        <v>68</v>
      </c>
      <c r="E111" s="39"/>
      <c r="F111" s="55"/>
      <c r="G111" s="39"/>
      <c r="H111" s="39"/>
      <c r="I111" s="39"/>
      <c r="J111" s="52"/>
    </row>
    <row r="112" spans="1:10" ht="14.25">
      <c r="A112" s="51"/>
      <c r="B112" s="39"/>
      <c r="C112" s="39"/>
      <c r="D112" s="39"/>
      <c r="E112" s="39"/>
      <c r="F112" s="39"/>
      <c r="G112" s="39"/>
      <c r="H112" s="39"/>
      <c r="I112" s="39"/>
      <c r="J112" s="52"/>
    </row>
    <row r="113" spans="1:10" ht="14.25">
      <c r="A113" s="51" t="s">
        <v>69</v>
      </c>
      <c r="B113" s="39"/>
      <c r="C113" s="39"/>
      <c r="D113" s="39"/>
      <c r="E113" s="39"/>
      <c r="F113" s="39"/>
      <c r="G113" s="39"/>
      <c r="H113" s="39"/>
      <c r="I113" s="39"/>
      <c r="J113" s="52"/>
    </row>
    <row r="114" spans="1:10" ht="14.25">
      <c r="A114" s="51" t="s">
        <v>70</v>
      </c>
      <c r="B114" s="39"/>
      <c r="C114" s="39"/>
      <c r="D114" s="39"/>
      <c r="E114" s="39"/>
      <c r="F114" s="39"/>
      <c r="G114" s="39"/>
      <c r="H114" s="39"/>
      <c r="I114" s="39"/>
      <c r="J114" s="52"/>
    </row>
    <row r="115" spans="1:10" ht="14.25">
      <c r="A115" s="58"/>
      <c r="B115" s="57" t="s">
        <v>79</v>
      </c>
      <c r="C115" s="60"/>
      <c r="D115" s="39" t="s">
        <v>68</v>
      </c>
      <c r="E115" s="39"/>
      <c r="F115" s="55"/>
      <c r="G115" s="39"/>
      <c r="H115" s="39"/>
      <c r="I115" s="39"/>
      <c r="J115" s="52"/>
    </row>
    <row r="116" spans="1:10" ht="14.25">
      <c r="A116" s="51"/>
      <c r="B116" s="39"/>
      <c r="C116" s="39"/>
      <c r="D116" s="39"/>
      <c r="E116" s="39"/>
      <c r="F116" s="39"/>
      <c r="G116" s="39"/>
      <c r="H116" s="39"/>
      <c r="I116" s="39"/>
      <c r="J116" s="52"/>
    </row>
    <row r="117" spans="1:10" ht="14.25">
      <c r="A117" s="51" t="s">
        <v>255</v>
      </c>
      <c r="B117" s="39"/>
      <c r="C117" s="39"/>
      <c r="D117" s="39"/>
      <c r="E117" s="39"/>
      <c r="F117" s="39"/>
      <c r="G117" s="39"/>
      <c r="H117" s="39"/>
      <c r="I117" s="39"/>
      <c r="J117" s="52"/>
    </row>
    <row r="118" spans="1:10" ht="14.25">
      <c r="A118" s="58"/>
      <c r="B118" s="57" t="s">
        <v>79</v>
      </c>
      <c r="C118" s="60"/>
      <c r="D118" s="39" t="s">
        <v>68</v>
      </c>
      <c r="E118" s="39"/>
      <c r="F118" s="55"/>
      <c r="G118" s="39"/>
      <c r="H118" s="39"/>
      <c r="I118" s="39"/>
      <c r="J118" s="52"/>
    </row>
    <row r="119" spans="1:10" ht="14.25">
      <c r="A119" s="51"/>
      <c r="B119" s="39"/>
      <c r="C119" s="39"/>
      <c r="D119" s="39"/>
      <c r="E119" s="39"/>
      <c r="F119" s="39"/>
      <c r="G119" s="39"/>
      <c r="H119" s="39"/>
      <c r="I119" s="39"/>
      <c r="J119" s="52"/>
    </row>
    <row r="120" spans="1:10" ht="14.25">
      <c r="A120" s="53" t="s">
        <v>71</v>
      </c>
      <c r="B120" s="45"/>
      <c r="C120" s="39"/>
      <c r="D120" s="39"/>
      <c r="E120" s="39"/>
      <c r="F120" s="39"/>
      <c r="G120" s="39"/>
      <c r="H120" s="39"/>
      <c r="I120" s="39"/>
      <c r="J120" s="52"/>
    </row>
    <row r="121" spans="1:10" ht="14.25">
      <c r="A121" s="51"/>
      <c r="B121" s="39"/>
      <c r="C121" s="39"/>
      <c r="D121" s="39"/>
      <c r="E121" s="39"/>
      <c r="F121" s="39"/>
      <c r="G121" s="39"/>
      <c r="H121" s="39"/>
      <c r="I121" s="39"/>
      <c r="J121" s="52"/>
    </row>
    <row r="122" spans="1:10" ht="14.25">
      <c r="A122" s="51" t="s">
        <v>72</v>
      </c>
      <c r="B122" s="39"/>
      <c r="C122" s="39"/>
      <c r="D122" s="39"/>
      <c r="E122" s="39"/>
      <c r="F122" s="39"/>
      <c r="G122" s="39"/>
      <c r="H122" s="39"/>
      <c r="I122" s="39"/>
      <c r="J122" s="52"/>
    </row>
    <row r="123" spans="1:10" ht="14.25">
      <c r="A123" s="51" t="s">
        <v>73</v>
      </c>
      <c r="B123" s="39"/>
      <c r="C123" s="39"/>
      <c r="D123" s="39"/>
      <c r="E123" s="39"/>
      <c r="F123" s="39"/>
      <c r="G123" s="39"/>
      <c r="H123" s="39"/>
      <c r="I123" s="39"/>
      <c r="J123" s="52"/>
    </row>
    <row r="124" spans="1:10" ht="14.25">
      <c r="A124" s="53" t="s">
        <v>74</v>
      </c>
      <c r="B124" s="45"/>
      <c r="C124" s="39"/>
      <c r="D124" s="39"/>
      <c r="E124" s="39"/>
      <c r="F124" s="39"/>
      <c r="G124" s="39"/>
      <c r="H124" s="39"/>
      <c r="I124" s="39"/>
      <c r="J124" s="52"/>
    </row>
    <row r="125" spans="1:10" ht="14.25">
      <c r="A125" s="53" t="s">
        <v>86</v>
      </c>
      <c r="B125" s="45"/>
      <c r="C125" s="39"/>
      <c r="D125" s="39"/>
      <c r="E125" s="39"/>
      <c r="F125" s="39"/>
      <c r="G125" s="39"/>
      <c r="H125" s="39"/>
      <c r="I125" s="39"/>
      <c r="J125" s="52"/>
    </row>
    <row r="126" spans="1:10" ht="14.25">
      <c r="A126" s="53" t="s">
        <v>87</v>
      </c>
      <c r="B126" s="45"/>
      <c r="C126" s="39"/>
      <c r="D126" s="39"/>
      <c r="E126" s="39"/>
      <c r="F126" s="39"/>
      <c r="G126" s="39"/>
      <c r="H126" s="39"/>
      <c r="I126" s="39"/>
      <c r="J126" s="52"/>
    </row>
    <row r="127" spans="1:10" ht="14.25">
      <c r="A127" s="53" t="s">
        <v>75</v>
      </c>
      <c r="B127" s="45"/>
      <c r="C127" s="39"/>
      <c r="D127" s="39"/>
      <c r="E127" s="39"/>
      <c r="F127" s="39"/>
      <c r="G127" s="39"/>
      <c r="H127" s="39"/>
      <c r="I127" s="39"/>
      <c r="J127" s="52"/>
    </row>
    <row r="128" spans="1:10" ht="14.25">
      <c r="A128" s="53" t="s">
        <v>76</v>
      </c>
      <c r="B128" s="45"/>
      <c r="C128" s="39"/>
      <c r="D128" s="39"/>
      <c r="E128" s="39"/>
      <c r="F128" s="39"/>
      <c r="G128" s="39"/>
      <c r="H128" s="39"/>
      <c r="I128" s="39"/>
      <c r="J128" s="52"/>
    </row>
    <row r="129" spans="1:10" ht="14.25">
      <c r="A129" s="53" t="s">
        <v>77</v>
      </c>
      <c r="B129" s="45"/>
      <c r="C129" s="39"/>
      <c r="D129" s="39"/>
      <c r="E129" s="39"/>
      <c r="F129" s="39"/>
      <c r="G129" s="39"/>
      <c r="H129" s="39"/>
      <c r="I129" s="39"/>
      <c r="J129" s="52"/>
    </row>
    <row r="130" spans="1:10" ht="14.25">
      <c r="A130" s="51"/>
      <c r="B130" s="39"/>
      <c r="C130" s="39"/>
      <c r="D130" s="39"/>
      <c r="E130" s="39"/>
      <c r="F130" s="39"/>
      <c r="G130" s="39"/>
      <c r="H130" s="39"/>
      <c r="I130" s="39"/>
      <c r="J130" s="52"/>
    </row>
    <row r="131" spans="1:10" ht="14.25">
      <c r="A131" s="51" t="s">
        <v>78</v>
      </c>
      <c r="B131" s="39"/>
      <c r="C131" s="39"/>
      <c r="D131" s="39"/>
      <c r="E131" s="39"/>
      <c r="F131" s="39"/>
      <c r="G131" s="39"/>
      <c r="H131" s="39"/>
      <c r="I131" s="39"/>
      <c r="J131" s="52"/>
    </row>
    <row r="132" spans="1:10" ht="14.25">
      <c r="A132" s="95" t="s">
        <v>224</v>
      </c>
      <c r="B132" s="39"/>
      <c r="C132" s="39"/>
      <c r="D132" s="39"/>
      <c r="E132" s="39"/>
      <c r="F132" s="39"/>
      <c r="G132" s="39"/>
      <c r="H132" s="39"/>
      <c r="I132" s="39"/>
      <c r="J132" s="52"/>
    </row>
    <row r="133" spans="1:10" ht="14.25">
      <c r="A133" s="95" t="s">
        <v>225</v>
      </c>
      <c r="B133" s="39"/>
      <c r="C133" s="39"/>
      <c r="D133" s="39"/>
      <c r="E133" s="39"/>
      <c r="F133" s="39"/>
      <c r="G133" s="39"/>
      <c r="H133" s="39"/>
      <c r="I133" s="39"/>
      <c r="J133" s="52"/>
    </row>
    <row r="134" spans="1:10" ht="14.25">
      <c r="A134" s="95" t="s">
        <v>245</v>
      </c>
      <c r="B134" s="39"/>
      <c r="C134" s="39"/>
      <c r="D134" s="39"/>
      <c r="E134" s="39"/>
      <c r="F134" s="39"/>
      <c r="G134" s="39"/>
      <c r="H134" s="39"/>
      <c r="I134" s="39"/>
      <c r="J134" s="52"/>
    </row>
    <row r="135" spans="1:10" ht="14.25">
      <c r="A135" s="95" t="s">
        <v>246</v>
      </c>
      <c r="B135" s="39"/>
      <c r="C135" s="39"/>
      <c r="D135" s="39"/>
      <c r="E135" s="39"/>
      <c r="F135" s="39"/>
      <c r="G135" s="39"/>
      <c r="H135" s="39"/>
      <c r="I135" s="39"/>
      <c r="J135" s="52"/>
    </row>
    <row r="136" spans="1:10" ht="14.25">
      <c r="A136" s="95" t="s">
        <v>247</v>
      </c>
      <c r="B136" s="39"/>
      <c r="C136" s="39"/>
      <c r="D136" s="39"/>
      <c r="E136" s="39"/>
      <c r="F136" s="39"/>
      <c r="G136" s="39"/>
      <c r="H136" s="39"/>
      <c r="I136" s="39"/>
      <c r="J136" s="52"/>
    </row>
    <row r="137" spans="1:10" ht="14.25">
      <c r="A137" s="95" t="s">
        <v>226</v>
      </c>
      <c r="B137" s="39"/>
      <c r="C137" s="39"/>
      <c r="D137" s="39"/>
      <c r="E137" s="39"/>
      <c r="F137" s="39"/>
      <c r="G137" s="39"/>
      <c r="H137" s="39"/>
      <c r="I137" s="39"/>
      <c r="J137" s="52"/>
    </row>
    <row r="138" spans="1:10" ht="14.25">
      <c r="A138" s="95" t="s">
        <v>227</v>
      </c>
      <c r="B138" s="39"/>
      <c r="C138" s="39"/>
      <c r="D138" s="39"/>
      <c r="E138" s="39"/>
      <c r="F138" s="39"/>
      <c r="G138" s="39"/>
      <c r="H138" s="39"/>
      <c r="I138" s="39"/>
      <c r="J138" s="52"/>
    </row>
    <row r="139" spans="1:10" ht="14.25">
      <c r="A139" s="95" t="s">
        <v>228</v>
      </c>
      <c r="B139" s="39"/>
      <c r="C139" s="39"/>
      <c r="D139" s="39"/>
      <c r="E139" s="39"/>
      <c r="F139" s="39"/>
      <c r="G139" s="39"/>
      <c r="H139" s="39"/>
      <c r="I139" s="39"/>
      <c r="J139" s="52"/>
    </row>
    <row r="140" spans="1:10" ht="14.25">
      <c r="A140" s="95" t="s">
        <v>229</v>
      </c>
      <c r="B140" s="39"/>
      <c r="C140" s="39"/>
      <c r="D140" s="39"/>
      <c r="E140" s="39"/>
      <c r="F140" s="39"/>
      <c r="G140" s="39"/>
      <c r="H140" s="39"/>
      <c r="I140" s="39"/>
      <c r="J140" s="52"/>
    </row>
    <row r="141" spans="1:10" ht="14.25">
      <c r="A141" s="95" t="s">
        <v>230</v>
      </c>
      <c r="B141" s="39"/>
      <c r="C141" s="39"/>
      <c r="D141" s="39"/>
      <c r="E141" s="39"/>
      <c r="F141" s="39"/>
      <c r="G141" s="39"/>
      <c r="H141" s="39"/>
      <c r="I141" s="39"/>
      <c r="J141" s="52"/>
    </row>
    <row r="142" spans="1:10" ht="14.25">
      <c r="A142" s="95" t="s">
        <v>231</v>
      </c>
      <c r="B142" s="39"/>
      <c r="C142" s="39"/>
      <c r="D142" s="39"/>
      <c r="E142" s="39"/>
      <c r="F142" s="39"/>
      <c r="G142" s="39"/>
      <c r="H142" s="39"/>
      <c r="I142" s="39"/>
      <c r="J142" s="52"/>
    </row>
    <row r="143" spans="1:10" ht="14.25">
      <c r="A143" s="95" t="s">
        <v>232</v>
      </c>
      <c r="B143" s="39"/>
      <c r="C143" s="39"/>
      <c r="D143" s="39"/>
      <c r="E143" s="39"/>
      <c r="F143" s="39"/>
      <c r="G143" s="39"/>
      <c r="H143" s="39"/>
      <c r="I143" s="39"/>
      <c r="J143" s="52"/>
    </row>
    <row r="144" spans="1:10" ht="14.25">
      <c r="A144" s="95" t="s">
        <v>233</v>
      </c>
      <c r="B144" s="39"/>
      <c r="C144" s="39"/>
      <c r="D144" s="39"/>
      <c r="E144" s="39"/>
      <c r="F144" s="39"/>
      <c r="G144" s="39"/>
      <c r="H144" s="39"/>
      <c r="I144" s="39"/>
      <c r="J144" s="52"/>
    </row>
    <row r="145" spans="1:10" ht="14.25">
      <c r="A145" s="95" t="s">
        <v>234</v>
      </c>
      <c r="B145" s="39"/>
      <c r="C145" s="39"/>
      <c r="D145" s="39"/>
      <c r="E145" s="39"/>
      <c r="F145" s="39"/>
      <c r="G145" s="39"/>
      <c r="H145" s="39"/>
      <c r="I145" s="39"/>
      <c r="J145" s="52"/>
    </row>
    <row r="146" spans="1:10" ht="14.25">
      <c r="A146" s="95" t="s">
        <v>235</v>
      </c>
      <c r="B146" s="39"/>
      <c r="C146" s="39"/>
      <c r="D146" s="39"/>
      <c r="E146" s="39"/>
      <c r="F146" s="39"/>
      <c r="G146" s="39"/>
      <c r="H146" s="39"/>
      <c r="I146" s="39"/>
      <c r="J146" s="52"/>
    </row>
    <row r="147" spans="1:10" ht="14.25">
      <c r="A147" s="95" t="s">
        <v>236</v>
      </c>
      <c r="B147" s="39"/>
      <c r="C147" s="39"/>
      <c r="D147" s="39"/>
      <c r="E147" s="39"/>
      <c r="F147" s="39"/>
      <c r="G147" s="39"/>
      <c r="H147" s="39"/>
      <c r="I147" s="39"/>
      <c r="J147" s="52"/>
    </row>
    <row r="148" spans="1:10" ht="14.25">
      <c r="A148" s="95" t="s">
        <v>237</v>
      </c>
      <c r="B148" s="39"/>
      <c r="C148" s="39"/>
      <c r="D148" s="39"/>
      <c r="E148" s="39"/>
      <c r="F148" s="39"/>
      <c r="G148" s="39"/>
      <c r="H148" s="39"/>
      <c r="I148" s="39"/>
      <c r="J148" s="52"/>
    </row>
    <row r="149" spans="1:10" ht="14.25">
      <c r="A149" s="51"/>
      <c r="B149" s="39"/>
      <c r="C149" s="39"/>
      <c r="D149" s="39"/>
      <c r="E149" s="39"/>
      <c r="F149" s="39"/>
      <c r="G149" s="39"/>
      <c r="H149" s="39"/>
      <c r="I149" s="39"/>
      <c r="J149" s="52"/>
    </row>
    <row r="150" spans="1:10" ht="14.25">
      <c r="A150" s="51"/>
      <c r="B150" s="39" t="s">
        <v>239</v>
      </c>
      <c r="C150" s="39"/>
      <c r="D150" s="37"/>
      <c r="E150" s="37"/>
      <c r="F150" s="60"/>
      <c r="G150" s="39" t="s">
        <v>59</v>
      </c>
      <c r="H150" s="39"/>
      <c r="I150" s="39"/>
      <c r="J150" s="52"/>
    </row>
    <row r="151" spans="1:10" ht="14.25">
      <c r="A151" s="51"/>
      <c r="B151" s="39" t="s">
        <v>238</v>
      </c>
      <c r="C151" s="39"/>
      <c r="D151" s="37"/>
      <c r="E151" s="37"/>
      <c r="F151" s="62">
        <f>C111</f>
        <v>0</v>
      </c>
      <c r="G151" s="39" t="s">
        <v>68</v>
      </c>
      <c r="H151" s="39"/>
      <c r="I151" s="39"/>
      <c r="J151" s="52"/>
    </row>
    <row r="152" spans="1:10" ht="14.25">
      <c r="A152" s="51"/>
      <c r="B152" s="39" t="s">
        <v>254</v>
      </c>
      <c r="C152" s="39"/>
      <c r="D152" s="37"/>
      <c r="E152" s="37"/>
      <c r="F152" s="60"/>
      <c r="G152" s="39" t="s">
        <v>179</v>
      </c>
      <c r="H152" s="39"/>
      <c r="I152" s="39"/>
      <c r="J152" s="52"/>
    </row>
    <row r="153" spans="1:10" ht="14.25">
      <c r="A153" s="51"/>
      <c r="B153" s="39" t="s">
        <v>151</v>
      </c>
      <c r="C153" s="39"/>
      <c r="D153" s="37"/>
      <c r="E153" s="37"/>
      <c r="F153" s="63">
        <f>C111*F152</f>
        <v>0</v>
      </c>
      <c r="G153" s="39" t="s">
        <v>81</v>
      </c>
      <c r="H153" s="39"/>
      <c r="I153" s="39"/>
      <c r="J153" s="52"/>
    </row>
    <row r="154" spans="1:10" ht="13.5">
      <c r="A154" s="51"/>
      <c r="B154" s="39" t="s">
        <v>80</v>
      </c>
      <c r="C154" s="39"/>
      <c r="D154" s="56"/>
      <c r="E154" s="39"/>
      <c r="F154" s="62">
        <f>+IF(ISERROR(F150/F153)=TRUE,"",F150/F153)</f>
      </c>
      <c r="G154" s="39" t="s">
        <v>82</v>
      </c>
      <c r="H154" s="39"/>
      <c r="I154" s="39"/>
      <c r="J154" s="52"/>
    </row>
    <row r="155" spans="1:10" ht="14.25" thickBot="1">
      <c r="A155" s="51"/>
      <c r="B155" s="39"/>
      <c r="C155" s="39"/>
      <c r="D155" s="39"/>
      <c r="E155" s="39"/>
      <c r="F155" s="39"/>
      <c r="G155" s="39"/>
      <c r="H155" s="39"/>
      <c r="I155" s="39"/>
      <c r="J155" s="52"/>
    </row>
    <row r="156" spans="1:10" ht="13.5">
      <c r="A156" s="46" t="s">
        <v>83</v>
      </c>
      <c r="B156" s="47"/>
      <c r="C156" s="47"/>
      <c r="D156" s="47"/>
      <c r="E156" s="47"/>
      <c r="F156" s="47"/>
      <c r="G156" s="47"/>
      <c r="H156" s="47"/>
      <c r="I156" s="47"/>
      <c r="J156" s="48"/>
    </row>
    <row r="157" spans="1:10" ht="13.5">
      <c r="A157" s="53" t="s">
        <v>253</v>
      </c>
      <c r="B157" s="39"/>
      <c r="C157" s="39"/>
      <c r="D157" s="39"/>
      <c r="E157" s="39"/>
      <c r="F157" s="39"/>
      <c r="G157" s="39"/>
      <c r="H157" s="39"/>
      <c r="I157" s="39"/>
      <c r="J157" s="52"/>
    </row>
    <row r="158" spans="1:10" ht="45" customHeight="1" thickBot="1">
      <c r="A158" s="124"/>
      <c r="B158" s="125"/>
      <c r="C158" s="125"/>
      <c r="D158" s="125"/>
      <c r="E158" s="125"/>
      <c r="F158" s="125"/>
      <c r="G158" s="125"/>
      <c r="H158" s="125"/>
      <c r="I158" s="125"/>
      <c r="J158" s="126"/>
    </row>
    <row r="159" spans="1:10" ht="13.5">
      <c r="A159" s="46" t="s">
        <v>180</v>
      </c>
      <c r="B159" s="47"/>
      <c r="C159" s="47"/>
      <c r="D159" s="47"/>
      <c r="E159" s="47"/>
      <c r="F159" s="47"/>
      <c r="G159" s="47"/>
      <c r="H159" s="47"/>
      <c r="I159" s="47"/>
      <c r="J159" s="48"/>
    </row>
    <row r="160" spans="1:10" ht="13.5">
      <c r="A160" s="53" t="s">
        <v>84</v>
      </c>
      <c r="B160" s="39"/>
      <c r="C160" s="39"/>
      <c r="D160" s="39"/>
      <c r="E160" s="39"/>
      <c r="F160" s="39"/>
      <c r="G160" s="39"/>
      <c r="H160" s="39"/>
      <c r="I160" s="39"/>
      <c r="J160" s="52"/>
    </row>
    <row r="161" spans="1:10" ht="45" customHeight="1" thickBot="1">
      <c r="A161" s="116"/>
      <c r="B161" s="117"/>
      <c r="C161" s="117"/>
      <c r="D161" s="117"/>
      <c r="E161" s="117"/>
      <c r="F161" s="117"/>
      <c r="G161" s="117"/>
      <c r="H161" s="117"/>
      <c r="I161" s="117"/>
      <c r="J161" s="118"/>
    </row>
    <row r="162" ht="13.5">
      <c r="A162" s="38" t="s">
        <v>181</v>
      </c>
    </row>
    <row r="163" ht="13.5">
      <c r="A163" s="38" t="s">
        <v>182</v>
      </c>
    </row>
    <row r="164" ht="13.5">
      <c r="A164" s="38" t="s">
        <v>183</v>
      </c>
    </row>
    <row r="165" ht="13.5">
      <c r="A165" s="38" t="s">
        <v>184</v>
      </c>
    </row>
    <row r="166" ht="13.5">
      <c r="A166" s="38" t="s">
        <v>240</v>
      </c>
    </row>
    <row r="167" ht="13.5">
      <c r="A167" s="38" t="s">
        <v>241</v>
      </c>
    </row>
    <row r="168" ht="13.5">
      <c r="A168" s="38" t="s">
        <v>242</v>
      </c>
    </row>
    <row r="169" ht="13.5">
      <c r="A169" s="38" t="s">
        <v>185</v>
      </c>
    </row>
    <row r="170" ht="13.5">
      <c r="A170" s="38" t="s">
        <v>243</v>
      </c>
    </row>
    <row r="171" ht="13.5">
      <c r="A171" s="38" t="s">
        <v>183</v>
      </c>
    </row>
    <row r="172" ht="13.5">
      <c r="A172" s="38" t="s">
        <v>184</v>
      </c>
    </row>
    <row r="173" ht="13.5">
      <c r="A173" s="38" t="s">
        <v>244</v>
      </c>
    </row>
    <row r="174" ht="13.5">
      <c r="A174" s="38" t="s">
        <v>185</v>
      </c>
    </row>
    <row r="175" ht="13.5">
      <c r="A175" s="38" t="s">
        <v>85</v>
      </c>
    </row>
  </sheetData>
  <sheetProtection/>
  <mergeCells count="56">
    <mergeCell ref="I7:J7"/>
    <mergeCell ref="C9:D9"/>
    <mergeCell ref="E9:F9"/>
    <mergeCell ref="G9:H9"/>
    <mergeCell ref="C11:J11"/>
    <mergeCell ref="C12:D12"/>
    <mergeCell ref="E12:H12"/>
    <mergeCell ref="I12:J12"/>
    <mergeCell ref="G10:H10"/>
    <mergeCell ref="I8:J10"/>
    <mergeCell ref="A2:J2"/>
    <mergeCell ref="A3:J3"/>
    <mergeCell ref="A4:B4"/>
    <mergeCell ref="A5:B5"/>
    <mergeCell ref="A6:B15"/>
    <mergeCell ref="A16:B18"/>
    <mergeCell ref="C4:J4"/>
    <mergeCell ref="C6:J6"/>
    <mergeCell ref="C7:D7"/>
    <mergeCell ref="E7:H7"/>
    <mergeCell ref="C8:D8"/>
    <mergeCell ref="E8:H8"/>
    <mergeCell ref="C10:D10"/>
    <mergeCell ref="C13:D13"/>
    <mergeCell ref="C15:D15"/>
    <mergeCell ref="E13:H13"/>
    <mergeCell ref="E15:F15"/>
    <mergeCell ref="G15:H15"/>
    <mergeCell ref="C14:D14"/>
    <mergeCell ref="E14:F14"/>
    <mergeCell ref="A65:B65"/>
    <mergeCell ref="A66:B66"/>
    <mergeCell ref="A67:B67"/>
    <mergeCell ref="G14:H14"/>
    <mergeCell ref="I13:J15"/>
    <mergeCell ref="E18:J18"/>
    <mergeCell ref="A25:J25"/>
    <mergeCell ref="A21:J21"/>
    <mergeCell ref="E17:J17"/>
    <mergeCell ref="A158:J158"/>
    <mergeCell ref="A161:J161"/>
    <mergeCell ref="A102:J102"/>
    <mergeCell ref="A104:J104"/>
    <mergeCell ref="A107:J107"/>
    <mergeCell ref="A86:J86"/>
    <mergeCell ref="A96:J96"/>
    <mergeCell ref="C5:J5"/>
    <mergeCell ref="E10:F10"/>
    <mergeCell ref="A68:B68"/>
    <mergeCell ref="A30:J30"/>
    <mergeCell ref="A37:J37"/>
    <mergeCell ref="A43:J43"/>
    <mergeCell ref="A48:J48"/>
    <mergeCell ref="A52:J52"/>
    <mergeCell ref="A63:B63"/>
    <mergeCell ref="A64:B64"/>
  </mergeCells>
  <dataValidations count="1">
    <dataValidation type="list" allowBlank="1" showInputMessage="1" showErrorMessage="1" sqref="A63:B69">
      <formula1>エネルギー種類</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CC"/>
  </sheetPr>
  <dimension ref="A2:AG45"/>
  <sheetViews>
    <sheetView view="pageBreakPreview" zoomScaleSheetLayoutView="100" workbookViewId="0" topLeftCell="A1">
      <selection activeCell="A1" sqref="A1"/>
    </sheetView>
  </sheetViews>
  <sheetFormatPr defaultColWidth="2.57421875" defaultRowHeight="15"/>
  <cols>
    <col min="1" max="16384" width="2.57421875" style="1" customWidth="1"/>
  </cols>
  <sheetData>
    <row r="2" ht="14.25">
      <c r="A2" s="1" t="s">
        <v>248</v>
      </c>
    </row>
    <row r="3" spans="1:33" ht="14.25">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4.25">
      <c r="A4" s="2" t="s">
        <v>187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c r="A5" s="2" t="s">
        <v>188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ht="16.5" customHeight="1">
      <c r="B6" s="3"/>
      <c r="C6" s="4"/>
      <c r="D6" s="4"/>
      <c r="E6" s="5"/>
      <c r="F6" s="6" t="s">
        <v>1</v>
      </c>
      <c r="G6" s="6"/>
      <c r="H6" s="6"/>
      <c r="I6" s="6"/>
      <c r="J6" s="6"/>
      <c r="K6" s="6"/>
      <c r="L6" s="7"/>
      <c r="M6" s="8" t="s">
        <v>2</v>
      </c>
      <c r="N6" s="6"/>
      <c r="O6" s="6"/>
      <c r="P6" s="6"/>
      <c r="Q6" s="6"/>
      <c r="R6" s="6"/>
      <c r="S6" s="7"/>
      <c r="T6" s="9" t="s">
        <v>3</v>
      </c>
      <c r="U6" s="10"/>
      <c r="V6" s="10"/>
      <c r="W6" s="10"/>
      <c r="X6" s="10"/>
      <c r="Y6" s="10"/>
      <c r="Z6" s="11"/>
      <c r="AA6" s="9" t="s">
        <v>4</v>
      </c>
      <c r="AB6" s="10"/>
      <c r="AC6" s="10"/>
      <c r="AD6" s="10"/>
      <c r="AE6" s="10"/>
      <c r="AF6" s="10"/>
      <c r="AG6" s="11"/>
    </row>
    <row r="7" spans="2:33" ht="16.5" customHeight="1">
      <c r="B7" s="12"/>
      <c r="C7" s="13"/>
      <c r="D7" s="13"/>
      <c r="E7" s="14"/>
      <c r="F7" s="15"/>
      <c r="G7" s="15"/>
      <c r="H7" s="15"/>
      <c r="I7" s="15"/>
      <c r="J7" s="15"/>
      <c r="K7" s="15"/>
      <c r="L7" s="16"/>
      <c r="M7" s="17" t="s">
        <v>5</v>
      </c>
      <c r="N7" s="15"/>
      <c r="O7" s="15"/>
      <c r="P7" s="15"/>
      <c r="Q7" s="15"/>
      <c r="R7" s="15"/>
      <c r="S7" s="16"/>
      <c r="T7" s="18" t="s">
        <v>6</v>
      </c>
      <c r="U7" s="19"/>
      <c r="V7" s="19"/>
      <c r="W7" s="19"/>
      <c r="X7" s="19"/>
      <c r="Y7" s="19"/>
      <c r="Z7" s="20"/>
      <c r="AA7" s="18" t="s">
        <v>7</v>
      </c>
      <c r="AB7" s="19"/>
      <c r="AC7" s="19"/>
      <c r="AD7" s="19"/>
      <c r="AE7" s="19"/>
      <c r="AF7" s="19"/>
      <c r="AG7" s="20"/>
    </row>
    <row r="8" spans="2:33" ht="16.5" customHeight="1">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2:33" ht="16.5" customHeight="1">
      <c r="B9" s="12" t="s">
        <v>8</v>
      </c>
      <c r="C9" s="13"/>
      <c r="D9" s="13"/>
      <c r="E9" s="14"/>
      <c r="F9" s="183"/>
      <c r="G9" s="183"/>
      <c r="H9" s="183"/>
      <c r="I9" s="183"/>
      <c r="J9" s="183"/>
      <c r="K9" s="183"/>
      <c r="L9" s="184"/>
      <c r="M9" s="185"/>
      <c r="N9" s="185"/>
      <c r="O9" s="185"/>
      <c r="P9" s="185"/>
      <c r="Q9" s="185"/>
      <c r="R9" s="185"/>
      <c r="S9" s="185"/>
      <c r="T9" s="186">
        <f>F9-M9</f>
        <v>0</v>
      </c>
      <c r="U9" s="186"/>
      <c r="V9" s="186"/>
      <c r="W9" s="186"/>
      <c r="X9" s="186"/>
      <c r="Y9" s="186"/>
      <c r="Z9" s="186"/>
      <c r="AA9" s="186">
        <f>L33</f>
        <v>0</v>
      </c>
      <c r="AB9" s="186"/>
      <c r="AC9" s="186"/>
      <c r="AD9" s="186"/>
      <c r="AE9" s="186"/>
      <c r="AF9" s="186"/>
      <c r="AG9" s="186"/>
    </row>
    <row r="10" spans="2:33" ht="16.5" customHeight="1">
      <c r="B10" s="12"/>
      <c r="C10" s="13"/>
      <c r="D10" s="13"/>
      <c r="E10" s="14"/>
      <c r="F10" s="10" t="s">
        <v>9</v>
      </c>
      <c r="G10" s="10"/>
      <c r="H10" s="10"/>
      <c r="I10" s="10"/>
      <c r="J10" s="10"/>
      <c r="K10" s="10"/>
      <c r="L10" s="11"/>
      <c r="M10" s="9" t="s">
        <v>10</v>
      </c>
      <c r="N10" s="10"/>
      <c r="O10" s="10"/>
      <c r="P10" s="10"/>
      <c r="Q10" s="10"/>
      <c r="R10" s="10"/>
      <c r="S10" s="11"/>
      <c r="T10" s="9" t="s">
        <v>11</v>
      </c>
      <c r="U10" s="10"/>
      <c r="V10" s="10"/>
      <c r="W10" s="10"/>
      <c r="X10" s="10"/>
      <c r="Y10" s="10"/>
      <c r="Z10" s="11"/>
      <c r="AA10" s="9" t="s">
        <v>12</v>
      </c>
      <c r="AB10" s="10"/>
      <c r="AC10" s="10"/>
      <c r="AD10" s="10"/>
      <c r="AE10" s="10"/>
      <c r="AF10" s="10"/>
      <c r="AG10" s="11"/>
    </row>
    <row r="11" spans="2:33" ht="16.5" customHeight="1">
      <c r="B11" s="12"/>
      <c r="C11" s="13"/>
      <c r="D11" s="13"/>
      <c r="E11" s="14"/>
      <c r="F11" s="19"/>
      <c r="G11" s="19"/>
      <c r="H11" s="19"/>
      <c r="I11" s="19"/>
      <c r="J11" s="19"/>
      <c r="K11" s="19"/>
      <c r="L11" s="20"/>
      <c r="M11" s="18" t="s">
        <v>13</v>
      </c>
      <c r="N11" s="19"/>
      <c r="O11" s="19"/>
      <c r="P11" s="19"/>
      <c r="Q11" s="19"/>
      <c r="R11" s="19"/>
      <c r="S11" s="20"/>
      <c r="T11" s="18" t="s">
        <v>14</v>
      </c>
      <c r="U11" s="19"/>
      <c r="V11" s="19"/>
      <c r="W11" s="19"/>
      <c r="X11" s="19"/>
      <c r="Y11" s="19"/>
      <c r="Z11" s="20"/>
      <c r="AA11" s="18" t="s">
        <v>189</v>
      </c>
      <c r="AB11" s="19"/>
      <c r="AC11" s="19"/>
      <c r="AD11" s="19"/>
      <c r="AE11" s="19"/>
      <c r="AF11" s="19"/>
      <c r="AG11" s="20"/>
    </row>
    <row r="12" spans="2:33" ht="16.5" customHeight="1">
      <c r="B12" s="12"/>
      <c r="C12" s="13"/>
      <c r="D12" s="13"/>
      <c r="E12" s="14"/>
      <c r="F12" s="25"/>
      <c r="G12" s="25"/>
      <c r="H12" s="25"/>
      <c r="I12" s="25"/>
      <c r="J12" s="25"/>
      <c r="K12" s="25"/>
      <c r="L12" s="26"/>
      <c r="M12" s="24" t="s">
        <v>15</v>
      </c>
      <c r="N12" s="25"/>
      <c r="O12" s="25"/>
      <c r="P12" s="25"/>
      <c r="Q12" s="25"/>
      <c r="R12" s="25"/>
      <c r="S12" s="26"/>
      <c r="T12" s="24" t="s">
        <v>15</v>
      </c>
      <c r="U12" s="25"/>
      <c r="V12" s="25"/>
      <c r="W12" s="25"/>
      <c r="X12" s="25"/>
      <c r="Y12" s="25"/>
      <c r="Z12" s="26"/>
      <c r="AA12" s="91" t="s">
        <v>190</v>
      </c>
      <c r="AB12" s="25"/>
      <c r="AC12" s="25"/>
      <c r="AD12" s="25"/>
      <c r="AE12" s="25"/>
      <c r="AF12" s="25"/>
      <c r="AG12" s="26"/>
    </row>
    <row r="13" spans="2:33" ht="16.5" customHeight="1">
      <c r="B13" s="23"/>
      <c r="C13" s="21"/>
      <c r="D13" s="21"/>
      <c r="E13" s="22"/>
      <c r="F13" s="187" t="s">
        <v>16</v>
      </c>
      <c r="G13" s="188"/>
      <c r="H13" s="188"/>
      <c r="I13" s="188"/>
      <c r="J13" s="188"/>
      <c r="K13" s="188"/>
      <c r="L13" s="189"/>
      <c r="M13" s="186">
        <f>AA9</f>
        <v>0</v>
      </c>
      <c r="N13" s="186"/>
      <c r="O13" s="186"/>
      <c r="P13" s="186"/>
      <c r="Q13" s="186"/>
      <c r="R13" s="186"/>
      <c r="S13" s="186"/>
      <c r="T13" s="186">
        <f>IF(T9&gt;M13,M13,T9)</f>
        <v>0</v>
      </c>
      <c r="U13" s="186"/>
      <c r="V13" s="186"/>
      <c r="W13" s="186"/>
      <c r="X13" s="186"/>
      <c r="Y13" s="186"/>
      <c r="Z13" s="186"/>
      <c r="AA13" s="186">
        <f>IF((T13*3/4)&gt;6000000,6000000,ROUNDDOWN(T13*3/4,-3))</f>
        <v>0</v>
      </c>
      <c r="AB13" s="186"/>
      <c r="AC13" s="186"/>
      <c r="AD13" s="186"/>
      <c r="AE13" s="186"/>
      <c r="AF13" s="186"/>
      <c r="AG13" s="186"/>
    </row>
    <row r="14" spans="2:33" ht="16.5" customHeight="1">
      <c r="B14" s="27" t="s">
        <v>17</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row>
    <row r="15" spans="2:33" ht="16.5" customHeight="1">
      <c r="B15" s="30" t="s">
        <v>18</v>
      </c>
      <c r="C15" s="31"/>
      <c r="D15" s="31"/>
      <c r="E15" s="31"/>
      <c r="F15" s="31"/>
      <c r="G15" s="31"/>
      <c r="H15" s="31"/>
      <c r="I15" s="31"/>
      <c r="J15" s="31"/>
      <c r="K15" s="32"/>
      <c r="L15" s="3" t="s">
        <v>19</v>
      </c>
      <c r="M15" s="4"/>
      <c r="N15" s="4"/>
      <c r="O15" s="4"/>
      <c r="P15" s="4"/>
      <c r="Q15" s="4"/>
      <c r="R15" s="5"/>
      <c r="S15" s="33" t="s">
        <v>20</v>
      </c>
      <c r="T15" s="34"/>
      <c r="U15" s="34"/>
      <c r="V15" s="34"/>
      <c r="W15" s="34"/>
      <c r="X15" s="34"/>
      <c r="Y15" s="34"/>
      <c r="Z15" s="34"/>
      <c r="AA15" s="34"/>
      <c r="AB15" s="34"/>
      <c r="AC15" s="34"/>
      <c r="AD15" s="34"/>
      <c r="AE15" s="34"/>
      <c r="AF15" s="34"/>
      <c r="AG15" s="35"/>
    </row>
    <row r="16" spans="2:33" ht="16.5" customHeight="1">
      <c r="B16" s="96"/>
      <c r="C16" s="97"/>
      <c r="D16" s="97"/>
      <c r="E16" s="97"/>
      <c r="F16" s="97"/>
      <c r="G16" s="97"/>
      <c r="H16" s="97"/>
      <c r="I16" s="97"/>
      <c r="J16" s="97"/>
      <c r="K16" s="97"/>
      <c r="L16" s="190"/>
      <c r="M16" s="191"/>
      <c r="N16" s="191"/>
      <c r="O16" s="191"/>
      <c r="P16" s="191"/>
      <c r="Q16" s="191"/>
      <c r="R16" s="192"/>
      <c r="S16" s="97"/>
      <c r="T16" s="97"/>
      <c r="U16" s="97"/>
      <c r="V16" s="97"/>
      <c r="W16" s="97"/>
      <c r="X16" s="97"/>
      <c r="Y16" s="97"/>
      <c r="Z16" s="97"/>
      <c r="AA16" s="97"/>
      <c r="AB16" s="97"/>
      <c r="AC16" s="97"/>
      <c r="AD16" s="97"/>
      <c r="AE16" s="97"/>
      <c r="AF16" s="97"/>
      <c r="AG16" s="98"/>
    </row>
    <row r="17" spans="2:33" ht="16.5" customHeight="1">
      <c r="B17" s="99"/>
      <c r="C17" s="100"/>
      <c r="D17" s="100"/>
      <c r="E17" s="100"/>
      <c r="F17" s="100"/>
      <c r="G17" s="100"/>
      <c r="H17" s="100"/>
      <c r="I17" s="100"/>
      <c r="J17" s="100"/>
      <c r="K17" s="100"/>
      <c r="L17" s="177"/>
      <c r="M17" s="178"/>
      <c r="N17" s="178"/>
      <c r="O17" s="178"/>
      <c r="P17" s="178"/>
      <c r="Q17" s="178"/>
      <c r="R17" s="179"/>
      <c r="S17" s="101"/>
      <c r="T17" s="100"/>
      <c r="U17" s="100"/>
      <c r="V17" s="100"/>
      <c r="W17" s="100"/>
      <c r="X17" s="100"/>
      <c r="Y17" s="100"/>
      <c r="Z17" s="100"/>
      <c r="AA17" s="100"/>
      <c r="AB17" s="100"/>
      <c r="AC17" s="100"/>
      <c r="AD17" s="100"/>
      <c r="AE17" s="100"/>
      <c r="AF17" s="100"/>
      <c r="AG17" s="102"/>
    </row>
    <row r="18" spans="2:33" ht="16.5" customHeight="1">
      <c r="B18" s="99"/>
      <c r="C18" s="100"/>
      <c r="D18" s="100"/>
      <c r="E18" s="100"/>
      <c r="F18" s="100"/>
      <c r="G18" s="100"/>
      <c r="H18" s="100"/>
      <c r="I18" s="100"/>
      <c r="J18" s="100"/>
      <c r="K18" s="100"/>
      <c r="L18" s="177"/>
      <c r="M18" s="178"/>
      <c r="N18" s="178"/>
      <c r="O18" s="178"/>
      <c r="P18" s="178"/>
      <c r="Q18" s="178"/>
      <c r="R18" s="179"/>
      <c r="S18" s="100"/>
      <c r="T18" s="100"/>
      <c r="U18" s="100"/>
      <c r="V18" s="100"/>
      <c r="W18" s="100"/>
      <c r="X18" s="100"/>
      <c r="Y18" s="100"/>
      <c r="Z18" s="100"/>
      <c r="AA18" s="100"/>
      <c r="AB18" s="100"/>
      <c r="AC18" s="100"/>
      <c r="AD18" s="100"/>
      <c r="AE18" s="100"/>
      <c r="AF18" s="100"/>
      <c r="AG18" s="102"/>
    </row>
    <row r="19" spans="2:33" ht="16.5" customHeight="1">
      <c r="B19" s="99"/>
      <c r="C19" s="100"/>
      <c r="D19" s="100"/>
      <c r="E19" s="100"/>
      <c r="F19" s="100"/>
      <c r="G19" s="100"/>
      <c r="H19" s="100"/>
      <c r="I19" s="100"/>
      <c r="J19" s="100"/>
      <c r="K19" s="100"/>
      <c r="L19" s="177"/>
      <c r="M19" s="178"/>
      <c r="N19" s="178"/>
      <c r="O19" s="178"/>
      <c r="P19" s="178"/>
      <c r="Q19" s="178"/>
      <c r="R19" s="179"/>
      <c r="S19" s="100"/>
      <c r="T19" s="100"/>
      <c r="U19" s="100"/>
      <c r="V19" s="100"/>
      <c r="W19" s="100"/>
      <c r="X19" s="100"/>
      <c r="Y19" s="100"/>
      <c r="Z19" s="100"/>
      <c r="AA19" s="100"/>
      <c r="AB19" s="100"/>
      <c r="AC19" s="100"/>
      <c r="AD19" s="100"/>
      <c r="AE19" s="100"/>
      <c r="AF19" s="100"/>
      <c r="AG19" s="102"/>
    </row>
    <row r="20" spans="2:33" ht="16.5" customHeight="1">
      <c r="B20" s="99"/>
      <c r="C20" s="100"/>
      <c r="D20" s="100"/>
      <c r="E20" s="100"/>
      <c r="F20" s="100"/>
      <c r="G20" s="100"/>
      <c r="H20" s="100"/>
      <c r="I20" s="100"/>
      <c r="J20" s="100"/>
      <c r="K20" s="100"/>
      <c r="L20" s="177"/>
      <c r="M20" s="178"/>
      <c r="N20" s="178"/>
      <c r="O20" s="178"/>
      <c r="P20" s="178"/>
      <c r="Q20" s="178"/>
      <c r="R20" s="179"/>
      <c r="S20" s="100"/>
      <c r="T20" s="100"/>
      <c r="U20" s="100"/>
      <c r="V20" s="100"/>
      <c r="W20" s="100"/>
      <c r="X20" s="100"/>
      <c r="Y20" s="100"/>
      <c r="Z20" s="100"/>
      <c r="AA20" s="100"/>
      <c r="AB20" s="100"/>
      <c r="AC20" s="100"/>
      <c r="AD20" s="100"/>
      <c r="AE20" s="100"/>
      <c r="AF20" s="100"/>
      <c r="AG20" s="102"/>
    </row>
    <row r="21" spans="2:33" ht="16.5" customHeight="1">
      <c r="B21" s="99"/>
      <c r="C21" s="100"/>
      <c r="D21" s="100"/>
      <c r="E21" s="100"/>
      <c r="F21" s="100"/>
      <c r="G21" s="100"/>
      <c r="H21" s="100"/>
      <c r="I21" s="100"/>
      <c r="J21" s="100"/>
      <c r="K21" s="100"/>
      <c r="L21" s="177"/>
      <c r="M21" s="178"/>
      <c r="N21" s="178"/>
      <c r="O21" s="178"/>
      <c r="P21" s="178"/>
      <c r="Q21" s="178"/>
      <c r="R21" s="179"/>
      <c r="S21" s="100"/>
      <c r="T21" s="100"/>
      <c r="U21" s="100"/>
      <c r="V21" s="100"/>
      <c r="W21" s="100"/>
      <c r="X21" s="100"/>
      <c r="Y21" s="100"/>
      <c r="Z21" s="100"/>
      <c r="AA21" s="100"/>
      <c r="AB21" s="100"/>
      <c r="AC21" s="100"/>
      <c r="AD21" s="100"/>
      <c r="AE21" s="100"/>
      <c r="AF21" s="100"/>
      <c r="AG21" s="102"/>
    </row>
    <row r="22" spans="2:33" ht="16.5" customHeight="1">
      <c r="B22" s="99"/>
      <c r="C22" s="100"/>
      <c r="D22" s="100"/>
      <c r="E22" s="100"/>
      <c r="F22" s="100"/>
      <c r="G22" s="100"/>
      <c r="H22" s="100"/>
      <c r="I22" s="100"/>
      <c r="J22" s="100"/>
      <c r="K22" s="100"/>
      <c r="L22" s="177"/>
      <c r="M22" s="178"/>
      <c r="N22" s="178"/>
      <c r="O22" s="178"/>
      <c r="P22" s="178"/>
      <c r="Q22" s="178"/>
      <c r="R22" s="179"/>
      <c r="S22" s="100"/>
      <c r="T22" s="100"/>
      <c r="U22" s="100"/>
      <c r="V22" s="100"/>
      <c r="W22" s="100"/>
      <c r="X22" s="100"/>
      <c r="Y22" s="100"/>
      <c r="Z22" s="100"/>
      <c r="AA22" s="100"/>
      <c r="AB22" s="100"/>
      <c r="AC22" s="100"/>
      <c r="AD22" s="100"/>
      <c r="AE22" s="100"/>
      <c r="AF22" s="100"/>
      <c r="AG22" s="102"/>
    </row>
    <row r="23" spans="2:33" ht="16.5" customHeight="1">
      <c r="B23" s="99"/>
      <c r="C23" s="100"/>
      <c r="D23" s="100"/>
      <c r="E23" s="100"/>
      <c r="F23" s="100"/>
      <c r="G23" s="100"/>
      <c r="H23" s="100"/>
      <c r="I23" s="100"/>
      <c r="J23" s="100"/>
      <c r="K23" s="100"/>
      <c r="L23" s="177"/>
      <c r="M23" s="178"/>
      <c r="N23" s="178"/>
      <c r="O23" s="178"/>
      <c r="P23" s="178"/>
      <c r="Q23" s="178"/>
      <c r="R23" s="179"/>
      <c r="S23" s="100"/>
      <c r="T23" s="100"/>
      <c r="U23" s="100"/>
      <c r="V23" s="100"/>
      <c r="W23" s="100"/>
      <c r="X23" s="100"/>
      <c r="Y23" s="100"/>
      <c r="Z23" s="100"/>
      <c r="AA23" s="100"/>
      <c r="AB23" s="100"/>
      <c r="AC23" s="100"/>
      <c r="AD23" s="100"/>
      <c r="AE23" s="100"/>
      <c r="AF23" s="100"/>
      <c r="AG23" s="102"/>
    </row>
    <row r="24" spans="2:33" ht="16.5" customHeight="1">
      <c r="B24" s="99"/>
      <c r="C24" s="100"/>
      <c r="D24" s="100"/>
      <c r="E24" s="100"/>
      <c r="F24" s="100"/>
      <c r="G24" s="100"/>
      <c r="H24" s="100"/>
      <c r="I24" s="100"/>
      <c r="J24" s="100"/>
      <c r="K24" s="100"/>
      <c r="L24" s="177"/>
      <c r="M24" s="178"/>
      <c r="N24" s="178"/>
      <c r="O24" s="178"/>
      <c r="P24" s="178"/>
      <c r="Q24" s="178"/>
      <c r="R24" s="179"/>
      <c r="S24" s="100"/>
      <c r="T24" s="100"/>
      <c r="U24" s="100"/>
      <c r="V24" s="100"/>
      <c r="W24" s="100"/>
      <c r="X24" s="100"/>
      <c r="Y24" s="100"/>
      <c r="Z24" s="100"/>
      <c r="AA24" s="100"/>
      <c r="AB24" s="100"/>
      <c r="AC24" s="100"/>
      <c r="AD24" s="100"/>
      <c r="AE24" s="100"/>
      <c r="AF24" s="100"/>
      <c r="AG24" s="102"/>
    </row>
    <row r="25" spans="2:33" ht="16.5" customHeight="1">
      <c r="B25" s="99"/>
      <c r="C25" s="100"/>
      <c r="D25" s="100"/>
      <c r="E25" s="100"/>
      <c r="F25" s="100"/>
      <c r="G25" s="100"/>
      <c r="H25" s="100"/>
      <c r="I25" s="100"/>
      <c r="J25" s="100"/>
      <c r="K25" s="100"/>
      <c r="L25" s="177"/>
      <c r="M25" s="178"/>
      <c r="N25" s="178"/>
      <c r="O25" s="178"/>
      <c r="P25" s="178"/>
      <c r="Q25" s="178"/>
      <c r="R25" s="179"/>
      <c r="S25" s="100"/>
      <c r="T25" s="100"/>
      <c r="U25" s="100"/>
      <c r="V25" s="100"/>
      <c r="W25" s="100"/>
      <c r="X25" s="100"/>
      <c r="Y25" s="100"/>
      <c r="Z25" s="100"/>
      <c r="AA25" s="100"/>
      <c r="AB25" s="100"/>
      <c r="AC25" s="100"/>
      <c r="AD25" s="100"/>
      <c r="AE25" s="100"/>
      <c r="AF25" s="100"/>
      <c r="AG25" s="102"/>
    </row>
    <row r="26" spans="2:33" ht="16.5" customHeight="1">
      <c r="B26" s="99"/>
      <c r="C26" s="100"/>
      <c r="D26" s="100"/>
      <c r="E26" s="100"/>
      <c r="F26" s="100"/>
      <c r="G26" s="100"/>
      <c r="H26" s="100"/>
      <c r="I26" s="100"/>
      <c r="J26" s="100"/>
      <c r="K26" s="100"/>
      <c r="L26" s="177"/>
      <c r="M26" s="178"/>
      <c r="N26" s="178"/>
      <c r="O26" s="178"/>
      <c r="P26" s="178"/>
      <c r="Q26" s="178"/>
      <c r="R26" s="179"/>
      <c r="S26" s="100"/>
      <c r="T26" s="100"/>
      <c r="U26" s="100"/>
      <c r="V26" s="100"/>
      <c r="W26" s="100"/>
      <c r="X26" s="100"/>
      <c r="Y26" s="100"/>
      <c r="Z26" s="100"/>
      <c r="AA26" s="100"/>
      <c r="AB26" s="100"/>
      <c r="AC26" s="100"/>
      <c r="AD26" s="100"/>
      <c r="AE26" s="100"/>
      <c r="AF26" s="100"/>
      <c r="AG26" s="102"/>
    </row>
    <row r="27" spans="2:33" ht="16.5" customHeight="1">
      <c r="B27" s="99"/>
      <c r="C27" s="100"/>
      <c r="D27" s="100"/>
      <c r="E27" s="100"/>
      <c r="F27" s="100"/>
      <c r="G27" s="100"/>
      <c r="H27" s="100"/>
      <c r="I27" s="100"/>
      <c r="J27" s="100"/>
      <c r="K27" s="100"/>
      <c r="L27" s="177"/>
      <c r="M27" s="178"/>
      <c r="N27" s="178"/>
      <c r="O27" s="178"/>
      <c r="P27" s="178"/>
      <c r="Q27" s="178"/>
      <c r="R27" s="179"/>
      <c r="S27" s="100"/>
      <c r="T27" s="100"/>
      <c r="U27" s="100"/>
      <c r="V27" s="100"/>
      <c r="W27" s="100"/>
      <c r="X27" s="100"/>
      <c r="Y27" s="100"/>
      <c r="Z27" s="100"/>
      <c r="AA27" s="100"/>
      <c r="AB27" s="100"/>
      <c r="AC27" s="100"/>
      <c r="AD27" s="100"/>
      <c r="AE27" s="100"/>
      <c r="AF27" s="100"/>
      <c r="AG27" s="102"/>
    </row>
    <row r="28" spans="2:33" ht="16.5" customHeight="1">
      <c r="B28" s="99"/>
      <c r="C28" s="100"/>
      <c r="D28" s="100"/>
      <c r="E28" s="100"/>
      <c r="F28" s="100"/>
      <c r="G28" s="100"/>
      <c r="H28" s="100"/>
      <c r="I28" s="100"/>
      <c r="J28" s="100"/>
      <c r="K28" s="100"/>
      <c r="L28" s="177"/>
      <c r="M28" s="178"/>
      <c r="N28" s="178"/>
      <c r="O28" s="178"/>
      <c r="P28" s="178"/>
      <c r="Q28" s="178"/>
      <c r="R28" s="179"/>
      <c r="S28" s="100"/>
      <c r="T28" s="100"/>
      <c r="U28" s="100"/>
      <c r="V28" s="100"/>
      <c r="W28" s="100"/>
      <c r="X28" s="100"/>
      <c r="Y28" s="100"/>
      <c r="Z28" s="100"/>
      <c r="AA28" s="100"/>
      <c r="AB28" s="100"/>
      <c r="AC28" s="100"/>
      <c r="AD28" s="100"/>
      <c r="AE28" s="100"/>
      <c r="AF28" s="100"/>
      <c r="AG28" s="102"/>
    </row>
    <row r="29" spans="2:33" ht="16.5" customHeight="1">
      <c r="B29" s="99"/>
      <c r="C29" s="100"/>
      <c r="D29" s="100"/>
      <c r="E29" s="100"/>
      <c r="F29" s="100"/>
      <c r="G29" s="100"/>
      <c r="H29" s="100"/>
      <c r="I29" s="100"/>
      <c r="J29" s="100"/>
      <c r="K29" s="100"/>
      <c r="L29" s="177"/>
      <c r="M29" s="178"/>
      <c r="N29" s="178"/>
      <c r="O29" s="178"/>
      <c r="P29" s="178"/>
      <c r="Q29" s="178"/>
      <c r="R29" s="179"/>
      <c r="S29" s="100"/>
      <c r="T29" s="100"/>
      <c r="U29" s="100"/>
      <c r="V29" s="100"/>
      <c r="W29" s="100"/>
      <c r="X29" s="100"/>
      <c r="Y29" s="100"/>
      <c r="Z29" s="100"/>
      <c r="AA29" s="100"/>
      <c r="AB29" s="100"/>
      <c r="AC29" s="100"/>
      <c r="AD29" s="100"/>
      <c r="AE29" s="100"/>
      <c r="AF29" s="100"/>
      <c r="AG29" s="102"/>
    </row>
    <row r="30" spans="2:33" ht="16.5" customHeight="1">
      <c r="B30" s="99"/>
      <c r="C30" s="100"/>
      <c r="D30" s="100"/>
      <c r="E30" s="100"/>
      <c r="F30" s="100"/>
      <c r="G30" s="100"/>
      <c r="H30" s="100"/>
      <c r="I30" s="100"/>
      <c r="J30" s="100"/>
      <c r="K30" s="100"/>
      <c r="L30" s="177"/>
      <c r="M30" s="178"/>
      <c r="N30" s="178"/>
      <c r="O30" s="178"/>
      <c r="P30" s="178"/>
      <c r="Q30" s="178"/>
      <c r="R30" s="179"/>
      <c r="S30" s="100"/>
      <c r="T30" s="100"/>
      <c r="U30" s="100"/>
      <c r="V30" s="100"/>
      <c r="W30" s="100"/>
      <c r="X30" s="100"/>
      <c r="Y30" s="100"/>
      <c r="Z30" s="100"/>
      <c r="AA30" s="100"/>
      <c r="AB30" s="100"/>
      <c r="AC30" s="100"/>
      <c r="AD30" s="100"/>
      <c r="AE30" s="100"/>
      <c r="AF30" s="100"/>
      <c r="AG30" s="102"/>
    </row>
    <row r="31" spans="2:33" ht="16.5" customHeight="1">
      <c r="B31" s="99"/>
      <c r="C31" s="100"/>
      <c r="D31" s="100"/>
      <c r="E31" s="100"/>
      <c r="F31" s="100"/>
      <c r="G31" s="100"/>
      <c r="H31" s="100"/>
      <c r="I31" s="100"/>
      <c r="J31" s="100"/>
      <c r="K31" s="100"/>
      <c r="L31" s="177"/>
      <c r="M31" s="178"/>
      <c r="N31" s="178"/>
      <c r="O31" s="178"/>
      <c r="P31" s="178"/>
      <c r="Q31" s="178"/>
      <c r="R31" s="179"/>
      <c r="S31" s="100"/>
      <c r="T31" s="100"/>
      <c r="U31" s="100"/>
      <c r="V31" s="100"/>
      <c r="W31" s="100"/>
      <c r="X31" s="100"/>
      <c r="Y31" s="100"/>
      <c r="Z31" s="100"/>
      <c r="AA31" s="100"/>
      <c r="AB31" s="100"/>
      <c r="AC31" s="100"/>
      <c r="AD31" s="100"/>
      <c r="AE31" s="100"/>
      <c r="AF31" s="100"/>
      <c r="AG31" s="102"/>
    </row>
    <row r="32" spans="2:33" ht="16.5" customHeight="1">
      <c r="B32" s="99"/>
      <c r="C32" s="100"/>
      <c r="D32" s="100"/>
      <c r="E32" s="100"/>
      <c r="F32" s="100"/>
      <c r="G32" s="100"/>
      <c r="H32" s="100"/>
      <c r="I32" s="100"/>
      <c r="J32" s="100"/>
      <c r="K32" s="100"/>
      <c r="L32" s="177"/>
      <c r="M32" s="178"/>
      <c r="N32" s="178"/>
      <c r="O32" s="178"/>
      <c r="P32" s="178"/>
      <c r="Q32" s="178"/>
      <c r="R32" s="179"/>
      <c r="S32" s="100"/>
      <c r="T32" s="100"/>
      <c r="U32" s="100"/>
      <c r="V32" s="100"/>
      <c r="W32" s="100"/>
      <c r="X32" s="100"/>
      <c r="Y32" s="100"/>
      <c r="Z32" s="100"/>
      <c r="AA32" s="100"/>
      <c r="AB32" s="100"/>
      <c r="AC32" s="100"/>
      <c r="AD32" s="100"/>
      <c r="AE32" s="100"/>
      <c r="AF32" s="100"/>
      <c r="AG32" s="102"/>
    </row>
    <row r="33" spans="2:33" ht="16.5" customHeight="1">
      <c r="B33" s="33" t="s">
        <v>21</v>
      </c>
      <c r="C33" s="34"/>
      <c r="D33" s="34"/>
      <c r="E33" s="34"/>
      <c r="F33" s="34"/>
      <c r="G33" s="34"/>
      <c r="H33" s="34"/>
      <c r="I33" s="34"/>
      <c r="J33" s="34"/>
      <c r="K33" s="34"/>
      <c r="L33" s="180">
        <f>SUM(L16:R32)</f>
        <v>0</v>
      </c>
      <c r="M33" s="181"/>
      <c r="N33" s="181"/>
      <c r="O33" s="181"/>
      <c r="P33" s="181"/>
      <c r="Q33" s="181"/>
      <c r="R33" s="182"/>
      <c r="S33" s="28"/>
      <c r="T33" s="28"/>
      <c r="U33" s="28"/>
      <c r="V33" s="28"/>
      <c r="W33" s="28"/>
      <c r="X33" s="28"/>
      <c r="Y33" s="28"/>
      <c r="Z33" s="28"/>
      <c r="AA33" s="28"/>
      <c r="AB33" s="28"/>
      <c r="AC33" s="28"/>
      <c r="AD33" s="28"/>
      <c r="AE33" s="28"/>
      <c r="AF33" s="28"/>
      <c r="AG33" s="29"/>
    </row>
    <row r="34" spans="2:33" ht="16.5" customHeight="1">
      <c r="B34" s="27" t="s">
        <v>22</v>
      </c>
      <c r="C34" s="28"/>
      <c r="D34" s="28"/>
      <c r="E34" s="28"/>
      <c r="F34" s="28"/>
      <c r="G34" s="28"/>
      <c r="H34" s="28"/>
      <c r="I34" s="28"/>
      <c r="J34" s="28"/>
      <c r="K34" s="6"/>
      <c r="L34" s="6"/>
      <c r="M34" s="6"/>
      <c r="N34" s="6"/>
      <c r="O34" s="6"/>
      <c r="P34" s="6"/>
      <c r="Q34" s="6"/>
      <c r="R34" s="6"/>
      <c r="S34" s="6"/>
      <c r="T34" s="6"/>
      <c r="U34" s="6"/>
      <c r="V34" s="6"/>
      <c r="W34" s="6"/>
      <c r="X34" s="6"/>
      <c r="Y34" s="6"/>
      <c r="Z34" s="6"/>
      <c r="AA34" s="6"/>
      <c r="AB34" s="6"/>
      <c r="AC34" s="6"/>
      <c r="AD34" s="6"/>
      <c r="AE34" s="6"/>
      <c r="AF34" s="6"/>
      <c r="AG34" s="7"/>
    </row>
    <row r="35" spans="2:33" ht="16.5" customHeight="1">
      <c r="B35" s="33" t="s">
        <v>23</v>
      </c>
      <c r="C35" s="34"/>
      <c r="D35" s="34"/>
      <c r="E35" s="34"/>
      <c r="F35" s="34"/>
      <c r="G35" s="34"/>
      <c r="H35" s="34"/>
      <c r="I35" s="34"/>
      <c r="J35" s="35"/>
      <c r="K35" s="33" t="s">
        <v>24</v>
      </c>
      <c r="L35" s="34"/>
      <c r="M35" s="34"/>
      <c r="N35" s="34"/>
      <c r="O35" s="34"/>
      <c r="P35" s="34"/>
      <c r="Q35" s="35"/>
      <c r="R35" s="33" t="s">
        <v>25</v>
      </c>
      <c r="S35" s="35"/>
      <c r="T35" s="33" t="s">
        <v>26</v>
      </c>
      <c r="U35" s="34"/>
      <c r="V35" s="34"/>
      <c r="W35" s="35"/>
      <c r="X35" s="33" t="s">
        <v>19</v>
      </c>
      <c r="Y35" s="34"/>
      <c r="Z35" s="34"/>
      <c r="AA35" s="35"/>
      <c r="AB35" s="33" t="s">
        <v>191</v>
      </c>
      <c r="AC35" s="34"/>
      <c r="AD35" s="34"/>
      <c r="AE35" s="34"/>
      <c r="AF35" s="34"/>
      <c r="AG35" s="35"/>
    </row>
    <row r="36" spans="2:33" ht="16.5" customHeight="1">
      <c r="B36" s="96"/>
      <c r="C36" s="97"/>
      <c r="D36" s="97"/>
      <c r="E36" s="97"/>
      <c r="F36" s="97"/>
      <c r="G36" s="97"/>
      <c r="H36" s="97"/>
      <c r="I36" s="97"/>
      <c r="J36" s="98"/>
      <c r="K36" s="96"/>
      <c r="L36" s="97"/>
      <c r="M36" s="97"/>
      <c r="N36" s="97"/>
      <c r="O36" s="97"/>
      <c r="P36" s="97"/>
      <c r="Q36" s="98"/>
      <c r="R36" s="99"/>
      <c r="S36" s="102"/>
      <c r="T36" s="99"/>
      <c r="U36" s="100"/>
      <c r="V36" s="100"/>
      <c r="W36" s="102"/>
      <c r="X36" s="99"/>
      <c r="Y36" s="100"/>
      <c r="Z36" s="100"/>
      <c r="AA36" s="102"/>
      <c r="AB36" s="99"/>
      <c r="AC36" s="100"/>
      <c r="AD36" s="100"/>
      <c r="AE36" s="100"/>
      <c r="AF36" s="100"/>
      <c r="AG36" s="102"/>
    </row>
    <row r="37" spans="2:33" ht="16.5" customHeight="1">
      <c r="B37" s="99"/>
      <c r="C37" s="100"/>
      <c r="D37" s="100"/>
      <c r="E37" s="100"/>
      <c r="F37" s="100"/>
      <c r="G37" s="100"/>
      <c r="H37" s="100"/>
      <c r="I37" s="100"/>
      <c r="J37" s="102"/>
      <c r="K37" s="99"/>
      <c r="L37" s="100"/>
      <c r="M37" s="100"/>
      <c r="N37" s="100"/>
      <c r="O37" s="100"/>
      <c r="P37" s="100"/>
      <c r="Q37" s="102"/>
      <c r="R37" s="99"/>
      <c r="S37" s="102"/>
      <c r="T37" s="99"/>
      <c r="U37" s="100"/>
      <c r="V37" s="100"/>
      <c r="W37" s="102"/>
      <c r="X37" s="99"/>
      <c r="Y37" s="100"/>
      <c r="Z37" s="100"/>
      <c r="AA37" s="102"/>
      <c r="AB37" s="99"/>
      <c r="AC37" s="100"/>
      <c r="AD37" s="100"/>
      <c r="AE37" s="100"/>
      <c r="AF37" s="100"/>
      <c r="AG37" s="102"/>
    </row>
    <row r="38" spans="2:33" ht="16.5" customHeight="1">
      <c r="B38" s="99"/>
      <c r="C38" s="100"/>
      <c r="D38" s="100"/>
      <c r="E38" s="100"/>
      <c r="F38" s="100"/>
      <c r="G38" s="100"/>
      <c r="H38" s="100"/>
      <c r="I38" s="100"/>
      <c r="J38" s="102"/>
      <c r="K38" s="99"/>
      <c r="L38" s="100"/>
      <c r="M38" s="100"/>
      <c r="N38" s="100"/>
      <c r="O38" s="100"/>
      <c r="P38" s="100"/>
      <c r="Q38" s="102"/>
      <c r="R38" s="99"/>
      <c r="S38" s="102"/>
      <c r="T38" s="99"/>
      <c r="U38" s="100"/>
      <c r="V38" s="100"/>
      <c r="W38" s="102"/>
      <c r="X38" s="99"/>
      <c r="Y38" s="100"/>
      <c r="Z38" s="100"/>
      <c r="AA38" s="102"/>
      <c r="AB38" s="99"/>
      <c r="AC38" s="100"/>
      <c r="AD38" s="100"/>
      <c r="AE38" s="100"/>
      <c r="AF38" s="100"/>
      <c r="AG38" s="102"/>
    </row>
    <row r="39" spans="2:33" ht="16.5" customHeight="1">
      <c r="B39" s="99"/>
      <c r="C39" s="100"/>
      <c r="D39" s="100"/>
      <c r="E39" s="100"/>
      <c r="F39" s="100"/>
      <c r="G39" s="100"/>
      <c r="H39" s="100"/>
      <c r="I39" s="100"/>
      <c r="J39" s="102"/>
      <c r="K39" s="99"/>
      <c r="L39" s="100"/>
      <c r="M39" s="100"/>
      <c r="N39" s="100"/>
      <c r="O39" s="100"/>
      <c r="P39" s="100"/>
      <c r="Q39" s="102"/>
      <c r="R39" s="99"/>
      <c r="S39" s="102"/>
      <c r="T39" s="99"/>
      <c r="U39" s="100"/>
      <c r="V39" s="100"/>
      <c r="W39" s="102"/>
      <c r="X39" s="99"/>
      <c r="Y39" s="100"/>
      <c r="Z39" s="100"/>
      <c r="AA39" s="102"/>
      <c r="AB39" s="99"/>
      <c r="AC39" s="100"/>
      <c r="AD39" s="100"/>
      <c r="AE39" s="100"/>
      <c r="AF39" s="100"/>
      <c r="AG39" s="102"/>
    </row>
    <row r="40" spans="2:33" ht="16.5" customHeight="1">
      <c r="B40" s="99"/>
      <c r="C40" s="100"/>
      <c r="D40" s="100"/>
      <c r="E40" s="100"/>
      <c r="F40" s="100"/>
      <c r="G40" s="100"/>
      <c r="H40" s="100"/>
      <c r="I40" s="100"/>
      <c r="J40" s="102"/>
      <c r="K40" s="99"/>
      <c r="L40" s="100"/>
      <c r="M40" s="100"/>
      <c r="N40" s="100"/>
      <c r="O40" s="100"/>
      <c r="P40" s="100"/>
      <c r="Q40" s="102"/>
      <c r="R40" s="99"/>
      <c r="S40" s="102"/>
      <c r="T40" s="99"/>
      <c r="U40" s="100"/>
      <c r="V40" s="100"/>
      <c r="W40" s="102"/>
      <c r="X40" s="99"/>
      <c r="Y40" s="100"/>
      <c r="Z40" s="100"/>
      <c r="AA40" s="102"/>
      <c r="AB40" s="99"/>
      <c r="AC40" s="100"/>
      <c r="AD40" s="100"/>
      <c r="AE40" s="100"/>
      <c r="AF40" s="100"/>
      <c r="AG40" s="102"/>
    </row>
    <row r="41" spans="2:33" ht="16.5" customHeight="1">
      <c r="B41" s="99"/>
      <c r="C41" s="100"/>
      <c r="D41" s="100"/>
      <c r="E41" s="100"/>
      <c r="F41" s="100"/>
      <c r="G41" s="100"/>
      <c r="H41" s="100"/>
      <c r="I41" s="100"/>
      <c r="J41" s="102"/>
      <c r="K41" s="99"/>
      <c r="L41" s="100"/>
      <c r="M41" s="100"/>
      <c r="N41" s="100"/>
      <c r="O41" s="100"/>
      <c r="P41" s="100"/>
      <c r="Q41" s="102"/>
      <c r="R41" s="99"/>
      <c r="S41" s="102"/>
      <c r="T41" s="99"/>
      <c r="U41" s="100"/>
      <c r="V41" s="100"/>
      <c r="W41" s="102"/>
      <c r="X41" s="99"/>
      <c r="Y41" s="100"/>
      <c r="Z41" s="100"/>
      <c r="AA41" s="102"/>
      <c r="AB41" s="99"/>
      <c r="AC41" s="100"/>
      <c r="AD41" s="100"/>
      <c r="AE41" s="100"/>
      <c r="AF41" s="100"/>
      <c r="AG41" s="102"/>
    </row>
    <row r="42" spans="2:33" ht="16.5" customHeight="1">
      <c r="B42" s="99"/>
      <c r="C42" s="100"/>
      <c r="D42" s="100"/>
      <c r="E42" s="100"/>
      <c r="F42" s="100"/>
      <c r="G42" s="100"/>
      <c r="H42" s="100"/>
      <c r="I42" s="100"/>
      <c r="J42" s="102"/>
      <c r="K42" s="99"/>
      <c r="L42" s="100"/>
      <c r="M42" s="100"/>
      <c r="N42" s="100"/>
      <c r="O42" s="100"/>
      <c r="P42" s="100"/>
      <c r="Q42" s="102"/>
      <c r="R42" s="99"/>
      <c r="S42" s="102"/>
      <c r="T42" s="99"/>
      <c r="U42" s="100"/>
      <c r="V42" s="100"/>
      <c r="W42" s="102"/>
      <c r="X42" s="99"/>
      <c r="Y42" s="100"/>
      <c r="Z42" s="100"/>
      <c r="AA42" s="102"/>
      <c r="AB42" s="99"/>
      <c r="AC42" s="100"/>
      <c r="AD42" s="100"/>
      <c r="AE42" s="100"/>
      <c r="AF42" s="100"/>
      <c r="AG42" s="102"/>
    </row>
    <row r="43" spans="2:33" ht="16.5" customHeight="1">
      <c r="B43" s="103"/>
      <c r="C43" s="104"/>
      <c r="D43" s="104"/>
      <c r="E43" s="104"/>
      <c r="F43" s="104"/>
      <c r="G43" s="104"/>
      <c r="H43" s="104"/>
      <c r="I43" s="104"/>
      <c r="J43" s="105"/>
      <c r="K43" s="103"/>
      <c r="L43" s="104"/>
      <c r="M43" s="104"/>
      <c r="N43" s="104"/>
      <c r="O43" s="104"/>
      <c r="P43" s="104"/>
      <c r="Q43" s="105"/>
      <c r="R43" s="103"/>
      <c r="S43" s="105"/>
      <c r="T43" s="103"/>
      <c r="U43" s="104"/>
      <c r="V43" s="104"/>
      <c r="W43" s="105"/>
      <c r="X43" s="103"/>
      <c r="Y43" s="104"/>
      <c r="Z43" s="104"/>
      <c r="AA43" s="105"/>
      <c r="AB43" s="103"/>
      <c r="AC43" s="104"/>
      <c r="AD43" s="104"/>
      <c r="AE43" s="104"/>
      <c r="AF43" s="104"/>
      <c r="AG43" s="105"/>
    </row>
    <row r="44" ht="13.5" customHeight="1">
      <c r="B44" s="36" t="s">
        <v>27</v>
      </c>
    </row>
    <row r="45" ht="13.5" customHeight="1">
      <c r="B45" s="36" t="s">
        <v>28</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26">
    <mergeCell ref="L21:R21"/>
    <mergeCell ref="F9:L9"/>
    <mergeCell ref="M9:S9"/>
    <mergeCell ref="T9:Z9"/>
    <mergeCell ref="AA9:AG9"/>
    <mergeCell ref="F13:L13"/>
    <mergeCell ref="M13:S13"/>
    <mergeCell ref="T13:Z13"/>
    <mergeCell ref="AA13:AG13"/>
    <mergeCell ref="L16:R16"/>
    <mergeCell ref="L17:R17"/>
    <mergeCell ref="L18:R18"/>
    <mergeCell ref="L19:R19"/>
    <mergeCell ref="L20:R20"/>
    <mergeCell ref="L33:R33"/>
    <mergeCell ref="L22:R22"/>
    <mergeCell ref="L23:R23"/>
    <mergeCell ref="L24:R24"/>
    <mergeCell ref="L25:R25"/>
    <mergeCell ref="L26:R26"/>
    <mergeCell ref="L27:R27"/>
    <mergeCell ref="L28:R28"/>
    <mergeCell ref="L29:R29"/>
    <mergeCell ref="L30:R30"/>
    <mergeCell ref="L31:R31"/>
    <mergeCell ref="L32:R3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CC"/>
  </sheetPr>
  <dimension ref="A2:AG45"/>
  <sheetViews>
    <sheetView view="pageBreakPreview" zoomScaleSheetLayoutView="100" workbookViewId="0" topLeftCell="A1">
      <selection activeCell="A1" sqref="A1"/>
    </sheetView>
  </sheetViews>
  <sheetFormatPr defaultColWidth="2.57421875" defaultRowHeight="15"/>
  <cols>
    <col min="1" max="16384" width="2.57421875" style="1" customWidth="1"/>
  </cols>
  <sheetData>
    <row r="2" ht="14.25">
      <c r="A2" s="1" t="s">
        <v>249</v>
      </c>
    </row>
    <row r="3" spans="1:33" ht="14.25">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4.25">
      <c r="A4" s="2" t="s">
        <v>187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c r="A5" s="2" t="s">
        <v>192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ht="16.5" customHeight="1">
      <c r="B6" s="3"/>
      <c r="C6" s="4"/>
      <c r="D6" s="4"/>
      <c r="E6" s="5"/>
      <c r="F6" s="6" t="s">
        <v>1</v>
      </c>
      <c r="G6" s="6"/>
      <c r="H6" s="6"/>
      <c r="I6" s="6"/>
      <c r="J6" s="6"/>
      <c r="K6" s="6"/>
      <c r="L6" s="7"/>
      <c r="M6" s="8" t="s">
        <v>2</v>
      </c>
      <c r="N6" s="6"/>
      <c r="O6" s="6"/>
      <c r="P6" s="6"/>
      <c r="Q6" s="6"/>
      <c r="R6" s="6"/>
      <c r="S6" s="7"/>
      <c r="T6" s="9" t="s">
        <v>3</v>
      </c>
      <c r="U6" s="10"/>
      <c r="V6" s="10"/>
      <c r="W6" s="10"/>
      <c r="X6" s="10"/>
      <c r="Y6" s="10"/>
      <c r="Z6" s="11"/>
      <c r="AA6" s="9" t="s">
        <v>4</v>
      </c>
      <c r="AB6" s="10"/>
      <c r="AC6" s="10"/>
      <c r="AD6" s="10"/>
      <c r="AE6" s="10"/>
      <c r="AF6" s="10"/>
      <c r="AG6" s="11"/>
    </row>
    <row r="7" spans="2:33" ht="16.5" customHeight="1">
      <c r="B7" s="12"/>
      <c r="C7" s="13"/>
      <c r="D7" s="13"/>
      <c r="E7" s="14"/>
      <c r="F7" s="15"/>
      <c r="G7" s="15"/>
      <c r="H7" s="15"/>
      <c r="I7" s="15"/>
      <c r="J7" s="15"/>
      <c r="K7" s="15"/>
      <c r="L7" s="16"/>
      <c r="M7" s="17" t="s">
        <v>5</v>
      </c>
      <c r="N7" s="15"/>
      <c r="O7" s="15"/>
      <c r="P7" s="15"/>
      <c r="Q7" s="15"/>
      <c r="R7" s="15"/>
      <c r="S7" s="16"/>
      <c r="T7" s="18" t="s">
        <v>6</v>
      </c>
      <c r="U7" s="19"/>
      <c r="V7" s="19"/>
      <c r="W7" s="19"/>
      <c r="X7" s="19"/>
      <c r="Y7" s="19"/>
      <c r="Z7" s="20"/>
      <c r="AA7" s="18" t="s">
        <v>7</v>
      </c>
      <c r="AB7" s="19"/>
      <c r="AC7" s="19"/>
      <c r="AD7" s="19"/>
      <c r="AE7" s="19"/>
      <c r="AF7" s="19"/>
      <c r="AG7" s="20"/>
    </row>
    <row r="8" spans="2:33" ht="16.5" customHeight="1">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2:33" ht="16.5" customHeight="1">
      <c r="B9" s="12" t="s">
        <v>8</v>
      </c>
      <c r="C9" s="13"/>
      <c r="D9" s="13"/>
      <c r="E9" s="14"/>
      <c r="F9" s="183"/>
      <c r="G9" s="183"/>
      <c r="H9" s="183"/>
      <c r="I9" s="183"/>
      <c r="J9" s="183"/>
      <c r="K9" s="183"/>
      <c r="L9" s="184"/>
      <c r="M9" s="185"/>
      <c r="N9" s="185"/>
      <c r="O9" s="185"/>
      <c r="P9" s="185"/>
      <c r="Q9" s="185"/>
      <c r="R9" s="185"/>
      <c r="S9" s="185"/>
      <c r="T9" s="186">
        <f>F9-M9</f>
        <v>0</v>
      </c>
      <c r="U9" s="186"/>
      <c r="V9" s="186"/>
      <c r="W9" s="186"/>
      <c r="X9" s="186"/>
      <c r="Y9" s="186"/>
      <c r="Z9" s="186"/>
      <c r="AA9" s="186">
        <f>L33</f>
        <v>0</v>
      </c>
      <c r="AB9" s="186"/>
      <c r="AC9" s="186"/>
      <c r="AD9" s="186"/>
      <c r="AE9" s="186"/>
      <c r="AF9" s="186"/>
      <c r="AG9" s="186"/>
    </row>
    <row r="10" spans="2:33" ht="16.5" customHeight="1">
      <c r="B10" s="12"/>
      <c r="C10" s="13"/>
      <c r="D10" s="13"/>
      <c r="E10" s="14"/>
      <c r="F10" s="10" t="s">
        <v>9</v>
      </c>
      <c r="G10" s="10"/>
      <c r="H10" s="10"/>
      <c r="I10" s="10"/>
      <c r="J10" s="10"/>
      <c r="K10" s="10"/>
      <c r="L10" s="11"/>
      <c r="M10" s="9" t="s">
        <v>10</v>
      </c>
      <c r="N10" s="10"/>
      <c r="O10" s="10"/>
      <c r="P10" s="10"/>
      <c r="Q10" s="10"/>
      <c r="R10" s="10"/>
      <c r="S10" s="11"/>
      <c r="T10" s="9" t="s">
        <v>11</v>
      </c>
      <c r="U10" s="10"/>
      <c r="V10" s="10"/>
      <c r="W10" s="10"/>
      <c r="X10" s="10"/>
      <c r="Y10" s="10"/>
      <c r="Z10" s="11"/>
      <c r="AA10" s="9" t="s">
        <v>12</v>
      </c>
      <c r="AB10" s="10"/>
      <c r="AC10" s="10"/>
      <c r="AD10" s="10"/>
      <c r="AE10" s="10"/>
      <c r="AF10" s="10"/>
      <c r="AG10" s="11"/>
    </row>
    <row r="11" spans="2:33" ht="16.5" customHeight="1">
      <c r="B11" s="12"/>
      <c r="C11" s="13"/>
      <c r="D11" s="13"/>
      <c r="E11" s="14"/>
      <c r="F11" s="19"/>
      <c r="G11" s="19"/>
      <c r="H11" s="19"/>
      <c r="I11" s="19"/>
      <c r="J11" s="19"/>
      <c r="K11" s="19"/>
      <c r="L11" s="20"/>
      <c r="M11" s="18" t="s">
        <v>13</v>
      </c>
      <c r="N11" s="19"/>
      <c r="O11" s="19"/>
      <c r="P11" s="19"/>
      <c r="Q11" s="19"/>
      <c r="R11" s="19"/>
      <c r="S11" s="20"/>
      <c r="T11" s="18" t="s">
        <v>14</v>
      </c>
      <c r="U11" s="19"/>
      <c r="V11" s="19"/>
      <c r="W11" s="19"/>
      <c r="X11" s="19"/>
      <c r="Y11" s="19"/>
      <c r="Z11" s="20"/>
      <c r="AA11" s="18" t="s">
        <v>193</v>
      </c>
      <c r="AB11" s="19"/>
      <c r="AC11" s="19"/>
      <c r="AD11" s="19"/>
      <c r="AE11" s="19"/>
      <c r="AF11" s="19"/>
      <c r="AG11" s="20"/>
    </row>
    <row r="12" spans="2:33" ht="16.5" customHeight="1">
      <c r="B12" s="12"/>
      <c r="C12" s="13"/>
      <c r="D12" s="13"/>
      <c r="E12" s="14"/>
      <c r="F12" s="25"/>
      <c r="G12" s="25"/>
      <c r="H12" s="25"/>
      <c r="I12" s="25"/>
      <c r="J12" s="25"/>
      <c r="K12" s="25"/>
      <c r="L12" s="26"/>
      <c r="M12" s="24" t="s">
        <v>15</v>
      </c>
      <c r="N12" s="25"/>
      <c r="O12" s="25"/>
      <c r="P12" s="25"/>
      <c r="Q12" s="25"/>
      <c r="R12" s="25"/>
      <c r="S12" s="26"/>
      <c r="T12" s="24" t="s">
        <v>15</v>
      </c>
      <c r="U12" s="25"/>
      <c r="V12" s="25"/>
      <c r="W12" s="25"/>
      <c r="X12" s="25"/>
      <c r="Y12" s="25"/>
      <c r="Z12" s="26"/>
      <c r="AA12" s="91" t="s">
        <v>194</v>
      </c>
      <c r="AB12" s="25"/>
      <c r="AC12" s="25"/>
      <c r="AD12" s="25"/>
      <c r="AE12" s="25"/>
      <c r="AF12" s="25"/>
      <c r="AG12" s="26"/>
    </row>
    <row r="13" spans="2:33" ht="16.5" customHeight="1">
      <c r="B13" s="23"/>
      <c r="C13" s="21"/>
      <c r="D13" s="21"/>
      <c r="E13" s="22"/>
      <c r="F13" s="187" t="s">
        <v>16</v>
      </c>
      <c r="G13" s="188"/>
      <c r="H13" s="188"/>
      <c r="I13" s="188"/>
      <c r="J13" s="188"/>
      <c r="K13" s="188"/>
      <c r="L13" s="189"/>
      <c r="M13" s="186">
        <f>AA9</f>
        <v>0</v>
      </c>
      <c r="N13" s="186"/>
      <c r="O13" s="186"/>
      <c r="P13" s="186"/>
      <c r="Q13" s="186"/>
      <c r="R13" s="186"/>
      <c r="S13" s="186"/>
      <c r="T13" s="186">
        <f>IF(T9&gt;M13,M13,T9)</f>
        <v>0</v>
      </c>
      <c r="U13" s="186"/>
      <c r="V13" s="186"/>
      <c r="W13" s="186"/>
      <c r="X13" s="186"/>
      <c r="Y13" s="186"/>
      <c r="Z13" s="186"/>
      <c r="AA13" s="186">
        <f>IF(T13&gt;8000000,8000000,ROUNDDOWN(T13,-3))</f>
        <v>0</v>
      </c>
      <c r="AB13" s="186"/>
      <c r="AC13" s="186"/>
      <c r="AD13" s="186"/>
      <c r="AE13" s="186"/>
      <c r="AF13" s="186"/>
      <c r="AG13" s="186"/>
    </row>
    <row r="14" spans="2:33" ht="16.5" customHeight="1">
      <c r="B14" s="27" t="s">
        <v>17</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row>
    <row r="15" spans="2:33" ht="16.5" customHeight="1">
      <c r="B15" s="30" t="s">
        <v>18</v>
      </c>
      <c r="C15" s="31"/>
      <c r="D15" s="31"/>
      <c r="E15" s="31"/>
      <c r="F15" s="31"/>
      <c r="G15" s="31"/>
      <c r="H15" s="31"/>
      <c r="I15" s="31"/>
      <c r="J15" s="31"/>
      <c r="K15" s="32"/>
      <c r="L15" s="3" t="s">
        <v>19</v>
      </c>
      <c r="M15" s="4"/>
      <c r="N15" s="4"/>
      <c r="O15" s="4"/>
      <c r="P15" s="4"/>
      <c r="Q15" s="4"/>
      <c r="R15" s="5"/>
      <c r="S15" s="33" t="s">
        <v>20</v>
      </c>
      <c r="T15" s="34"/>
      <c r="U15" s="34"/>
      <c r="V15" s="34"/>
      <c r="W15" s="34"/>
      <c r="X15" s="34"/>
      <c r="Y15" s="34"/>
      <c r="Z15" s="34"/>
      <c r="AA15" s="34"/>
      <c r="AB15" s="34"/>
      <c r="AC15" s="34"/>
      <c r="AD15" s="34"/>
      <c r="AE15" s="34"/>
      <c r="AF15" s="34"/>
      <c r="AG15" s="35"/>
    </row>
    <row r="16" spans="2:33" ht="16.5" customHeight="1">
      <c r="B16" s="96"/>
      <c r="C16" s="97"/>
      <c r="D16" s="97"/>
      <c r="E16" s="97"/>
      <c r="F16" s="97"/>
      <c r="G16" s="97"/>
      <c r="H16" s="97"/>
      <c r="I16" s="97"/>
      <c r="J16" s="97"/>
      <c r="K16" s="97"/>
      <c r="L16" s="190"/>
      <c r="M16" s="191"/>
      <c r="N16" s="191"/>
      <c r="O16" s="191"/>
      <c r="P16" s="191"/>
      <c r="Q16" s="191"/>
      <c r="R16" s="192"/>
      <c r="S16" s="97"/>
      <c r="T16" s="97"/>
      <c r="U16" s="97"/>
      <c r="V16" s="97"/>
      <c r="W16" s="97"/>
      <c r="X16" s="97"/>
      <c r="Y16" s="97"/>
      <c r="Z16" s="97"/>
      <c r="AA16" s="97"/>
      <c r="AB16" s="97"/>
      <c r="AC16" s="97"/>
      <c r="AD16" s="97"/>
      <c r="AE16" s="97"/>
      <c r="AF16" s="97"/>
      <c r="AG16" s="98"/>
    </row>
    <row r="17" spans="2:33" ht="16.5" customHeight="1">
      <c r="B17" s="99"/>
      <c r="C17" s="100"/>
      <c r="D17" s="100"/>
      <c r="E17" s="100"/>
      <c r="F17" s="100"/>
      <c r="G17" s="100"/>
      <c r="H17" s="100"/>
      <c r="I17" s="100"/>
      <c r="J17" s="100"/>
      <c r="K17" s="100"/>
      <c r="L17" s="177"/>
      <c r="M17" s="178"/>
      <c r="N17" s="178"/>
      <c r="O17" s="178"/>
      <c r="P17" s="178"/>
      <c r="Q17" s="178"/>
      <c r="R17" s="179"/>
      <c r="S17" s="101"/>
      <c r="T17" s="100"/>
      <c r="U17" s="100"/>
      <c r="V17" s="100"/>
      <c r="W17" s="100"/>
      <c r="X17" s="100"/>
      <c r="Y17" s="100"/>
      <c r="Z17" s="100"/>
      <c r="AA17" s="100"/>
      <c r="AB17" s="100"/>
      <c r="AC17" s="100"/>
      <c r="AD17" s="100"/>
      <c r="AE17" s="100"/>
      <c r="AF17" s="100"/>
      <c r="AG17" s="102"/>
    </row>
    <row r="18" spans="2:33" ht="16.5" customHeight="1">
      <c r="B18" s="99"/>
      <c r="C18" s="100"/>
      <c r="D18" s="100"/>
      <c r="E18" s="100"/>
      <c r="F18" s="100"/>
      <c r="G18" s="100"/>
      <c r="H18" s="100"/>
      <c r="I18" s="100"/>
      <c r="J18" s="100"/>
      <c r="K18" s="100"/>
      <c r="L18" s="177"/>
      <c r="M18" s="178"/>
      <c r="N18" s="178"/>
      <c r="O18" s="178"/>
      <c r="P18" s="178"/>
      <c r="Q18" s="178"/>
      <c r="R18" s="179"/>
      <c r="S18" s="100"/>
      <c r="T18" s="100"/>
      <c r="U18" s="100"/>
      <c r="V18" s="100"/>
      <c r="W18" s="100"/>
      <c r="X18" s="100"/>
      <c r="Y18" s="100"/>
      <c r="Z18" s="100"/>
      <c r="AA18" s="100"/>
      <c r="AB18" s="100"/>
      <c r="AC18" s="100"/>
      <c r="AD18" s="100"/>
      <c r="AE18" s="100"/>
      <c r="AF18" s="100"/>
      <c r="AG18" s="102"/>
    </row>
    <row r="19" spans="2:33" ht="16.5" customHeight="1">
      <c r="B19" s="99"/>
      <c r="C19" s="100"/>
      <c r="D19" s="100"/>
      <c r="E19" s="100"/>
      <c r="F19" s="100"/>
      <c r="G19" s="100"/>
      <c r="H19" s="100"/>
      <c r="I19" s="100"/>
      <c r="J19" s="100"/>
      <c r="K19" s="100"/>
      <c r="L19" s="177"/>
      <c r="M19" s="178"/>
      <c r="N19" s="178"/>
      <c r="O19" s="178"/>
      <c r="P19" s="178"/>
      <c r="Q19" s="178"/>
      <c r="R19" s="179"/>
      <c r="S19" s="100"/>
      <c r="T19" s="100"/>
      <c r="U19" s="100"/>
      <c r="V19" s="100"/>
      <c r="W19" s="100"/>
      <c r="X19" s="100"/>
      <c r="Y19" s="100"/>
      <c r="Z19" s="100"/>
      <c r="AA19" s="100"/>
      <c r="AB19" s="100"/>
      <c r="AC19" s="100"/>
      <c r="AD19" s="100"/>
      <c r="AE19" s="100"/>
      <c r="AF19" s="100"/>
      <c r="AG19" s="102"/>
    </row>
    <row r="20" spans="2:33" ht="16.5" customHeight="1">
      <c r="B20" s="99"/>
      <c r="C20" s="100"/>
      <c r="D20" s="100"/>
      <c r="E20" s="100"/>
      <c r="F20" s="100"/>
      <c r="G20" s="100"/>
      <c r="H20" s="100"/>
      <c r="I20" s="100"/>
      <c r="J20" s="100"/>
      <c r="K20" s="100"/>
      <c r="L20" s="177"/>
      <c r="M20" s="178"/>
      <c r="N20" s="178"/>
      <c r="O20" s="178"/>
      <c r="P20" s="178"/>
      <c r="Q20" s="178"/>
      <c r="R20" s="179"/>
      <c r="S20" s="100"/>
      <c r="T20" s="100"/>
      <c r="U20" s="100"/>
      <c r="V20" s="100"/>
      <c r="W20" s="100"/>
      <c r="X20" s="100"/>
      <c r="Y20" s="100"/>
      <c r="Z20" s="100"/>
      <c r="AA20" s="100"/>
      <c r="AB20" s="100"/>
      <c r="AC20" s="100"/>
      <c r="AD20" s="100"/>
      <c r="AE20" s="100"/>
      <c r="AF20" s="100"/>
      <c r="AG20" s="102"/>
    </row>
    <row r="21" spans="2:33" ht="16.5" customHeight="1">
      <c r="B21" s="99"/>
      <c r="C21" s="100"/>
      <c r="D21" s="100"/>
      <c r="E21" s="100"/>
      <c r="F21" s="100"/>
      <c r="G21" s="100"/>
      <c r="H21" s="100"/>
      <c r="I21" s="100"/>
      <c r="J21" s="100"/>
      <c r="K21" s="100"/>
      <c r="L21" s="177"/>
      <c r="M21" s="178"/>
      <c r="N21" s="178"/>
      <c r="O21" s="178"/>
      <c r="P21" s="178"/>
      <c r="Q21" s="178"/>
      <c r="R21" s="179"/>
      <c r="S21" s="100"/>
      <c r="T21" s="100"/>
      <c r="U21" s="100"/>
      <c r="V21" s="100"/>
      <c r="W21" s="100"/>
      <c r="X21" s="100"/>
      <c r="Y21" s="100"/>
      <c r="Z21" s="100"/>
      <c r="AA21" s="100"/>
      <c r="AB21" s="100"/>
      <c r="AC21" s="100"/>
      <c r="AD21" s="100"/>
      <c r="AE21" s="100"/>
      <c r="AF21" s="100"/>
      <c r="AG21" s="102"/>
    </row>
    <row r="22" spans="2:33" ht="16.5" customHeight="1">
      <c r="B22" s="99"/>
      <c r="C22" s="100"/>
      <c r="D22" s="100"/>
      <c r="E22" s="100"/>
      <c r="F22" s="100"/>
      <c r="G22" s="100"/>
      <c r="H22" s="100"/>
      <c r="I22" s="100"/>
      <c r="J22" s="100"/>
      <c r="K22" s="100"/>
      <c r="L22" s="177"/>
      <c r="M22" s="178"/>
      <c r="N22" s="178"/>
      <c r="O22" s="178"/>
      <c r="P22" s="178"/>
      <c r="Q22" s="178"/>
      <c r="R22" s="179"/>
      <c r="S22" s="100"/>
      <c r="T22" s="100"/>
      <c r="U22" s="100"/>
      <c r="V22" s="100"/>
      <c r="W22" s="100"/>
      <c r="X22" s="100"/>
      <c r="Y22" s="100"/>
      <c r="Z22" s="100"/>
      <c r="AA22" s="100"/>
      <c r="AB22" s="100"/>
      <c r="AC22" s="100"/>
      <c r="AD22" s="100"/>
      <c r="AE22" s="100"/>
      <c r="AF22" s="100"/>
      <c r="AG22" s="102"/>
    </row>
    <row r="23" spans="2:33" ht="16.5" customHeight="1">
      <c r="B23" s="99"/>
      <c r="C23" s="100"/>
      <c r="D23" s="100"/>
      <c r="E23" s="100"/>
      <c r="F23" s="100"/>
      <c r="G23" s="100"/>
      <c r="H23" s="100"/>
      <c r="I23" s="100"/>
      <c r="J23" s="100"/>
      <c r="K23" s="100"/>
      <c r="L23" s="177"/>
      <c r="M23" s="178"/>
      <c r="N23" s="178"/>
      <c r="O23" s="178"/>
      <c r="P23" s="178"/>
      <c r="Q23" s="178"/>
      <c r="R23" s="179"/>
      <c r="S23" s="100"/>
      <c r="T23" s="100"/>
      <c r="U23" s="100"/>
      <c r="V23" s="100"/>
      <c r="W23" s="100"/>
      <c r="X23" s="100"/>
      <c r="Y23" s="100"/>
      <c r="Z23" s="100"/>
      <c r="AA23" s="100"/>
      <c r="AB23" s="100"/>
      <c r="AC23" s="100"/>
      <c r="AD23" s="100"/>
      <c r="AE23" s="100"/>
      <c r="AF23" s="100"/>
      <c r="AG23" s="102"/>
    </row>
    <row r="24" spans="2:33" ht="16.5" customHeight="1">
      <c r="B24" s="99"/>
      <c r="C24" s="100"/>
      <c r="D24" s="100"/>
      <c r="E24" s="100"/>
      <c r="F24" s="100"/>
      <c r="G24" s="100"/>
      <c r="H24" s="100"/>
      <c r="I24" s="100"/>
      <c r="J24" s="100"/>
      <c r="K24" s="100"/>
      <c r="L24" s="177"/>
      <c r="M24" s="178"/>
      <c r="N24" s="178"/>
      <c r="O24" s="178"/>
      <c r="P24" s="178"/>
      <c r="Q24" s="178"/>
      <c r="R24" s="179"/>
      <c r="S24" s="100"/>
      <c r="T24" s="100"/>
      <c r="U24" s="100"/>
      <c r="V24" s="100"/>
      <c r="W24" s="100"/>
      <c r="X24" s="100"/>
      <c r="Y24" s="100"/>
      <c r="Z24" s="100"/>
      <c r="AA24" s="100"/>
      <c r="AB24" s="100"/>
      <c r="AC24" s="100"/>
      <c r="AD24" s="100"/>
      <c r="AE24" s="100"/>
      <c r="AF24" s="100"/>
      <c r="AG24" s="102"/>
    </row>
    <row r="25" spans="2:33" ht="16.5" customHeight="1">
      <c r="B25" s="99"/>
      <c r="C25" s="100"/>
      <c r="D25" s="100"/>
      <c r="E25" s="100"/>
      <c r="F25" s="100"/>
      <c r="G25" s="100"/>
      <c r="H25" s="100"/>
      <c r="I25" s="100"/>
      <c r="J25" s="100"/>
      <c r="K25" s="100"/>
      <c r="L25" s="177"/>
      <c r="M25" s="178"/>
      <c r="N25" s="178"/>
      <c r="O25" s="178"/>
      <c r="P25" s="178"/>
      <c r="Q25" s="178"/>
      <c r="R25" s="179"/>
      <c r="S25" s="100"/>
      <c r="T25" s="100"/>
      <c r="U25" s="100"/>
      <c r="V25" s="100"/>
      <c r="W25" s="100"/>
      <c r="X25" s="100"/>
      <c r="Y25" s="100"/>
      <c r="Z25" s="100"/>
      <c r="AA25" s="100"/>
      <c r="AB25" s="100"/>
      <c r="AC25" s="100"/>
      <c r="AD25" s="100"/>
      <c r="AE25" s="100"/>
      <c r="AF25" s="100"/>
      <c r="AG25" s="102"/>
    </row>
    <row r="26" spans="2:33" ht="16.5" customHeight="1">
      <c r="B26" s="99"/>
      <c r="C26" s="100"/>
      <c r="D26" s="100"/>
      <c r="E26" s="100"/>
      <c r="F26" s="100"/>
      <c r="G26" s="100"/>
      <c r="H26" s="100"/>
      <c r="I26" s="100"/>
      <c r="J26" s="100"/>
      <c r="K26" s="100"/>
      <c r="L26" s="177"/>
      <c r="M26" s="178"/>
      <c r="N26" s="178"/>
      <c r="O26" s="178"/>
      <c r="P26" s="178"/>
      <c r="Q26" s="178"/>
      <c r="R26" s="179"/>
      <c r="S26" s="100"/>
      <c r="T26" s="100"/>
      <c r="U26" s="100"/>
      <c r="V26" s="100"/>
      <c r="W26" s="100"/>
      <c r="X26" s="100"/>
      <c r="Y26" s="100"/>
      <c r="Z26" s="100"/>
      <c r="AA26" s="100"/>
      <c r="AB26" s="100"/>
      <c r="AC26" s="100"/>
      <c r="AD26" s="100"/>
      <c r="AE26" s="100"/>
      <c r="AF26" s="100"/>
      <c r="AG26" s="102"/>
    </row>
    <row r="27" spans="2:33" ht="16.5" customHeight="1">
      <c r="B27" s="99"/>
      <c r="C27" s="100"/>
      <c r="D27" s="100"/>
      <c r="E27" s="100"/>
      <c r="F27" s="100"/>
      <c r="G27" s="100"/>
      <c r="H27" s="100"/>
      <c r="I27" s="100"/>
      <c r="J27" s="100"/>
      <c r="K27" s="100"/>
      <c r="L27" s="177"/>
      <c r="M27" s="178"/>
      <c r="N27" s="178"/>
      <c r="O27" s="178"/>
      <c r="P27" s="178"/>
      <c r="Q27" s="178"/>
      <c r="R27" s="179"/>
      <c r="S27" s="100"/>
      <c r="T27" s="100"/>
      <c r="U27" s="100"/>
      <c r="V27" s="100"/>
      <c r="W27" s="100"/>
      <c r="X27" s="100"/>
      <c r="Y27" s="100"/>
      <c r="Z27" s="100"/>
      <c r="AA27" s="100"/>
      <c r="AB27" s="100"/>
      <c r="AC27" s="100"/>
      <c r="AD27" s="100"/>
      <c r="AE27" s="100"/>
      <c r="AF27" s="100"/>
      <c r="AG27" s="102"/>
    </row>
    <row r="28" spans="2:33" ht="16.5" customHeight="1">
      <c r="B28" s="99"/>
      <c r="C28" s="100"/>
      <c r="D28" s="100"/>
      <c r="E28" s="100"/>
      <c r="F28" s="100"/>
      <c r="G28" s="100"/>
      <c r="H28" s="100"/>
      <c r="I28" s="100"/>
      <c r="J28" s="100"/>
      <c r="K28" s="100"/>
      <c r="L28" s="177"/>
      <c r="M28" s="178"/>
      <c r="N28" s="178"/>
      <c r="O28" s="178"/>
      <c r="P28" s="178"/>
      <c r="Q28" s="178"/>
      <c r="R28" s="179"/>
      <c r="S28" s="100"/>
      <c r="T28" s="100"/>
      <c r="U28" s="100"/>
      <c r="V28" s="100"/>
      <c r="W28" s="100"/>
      <c r="X28" s="100"/>
      <c r="Y28" s="100"/>
      <c r="Z28" s="100"/>
      <c r="AA28" s="100"/>
      <c r="AB28" s="100"/>
      <c r="AC28" s="100"/>
      <c r="AD28" s="100"/>
      <c r="AE28" s="100"/>
      <c r="AF28" s="100"/>
      <c r="AG28" s="102"/>
    </row>
    <row r="29" spans="2:33" ht="16.5" customHeight="1">
      <c r="B29" s="99"/>
      <c r="C29" s="100"/>
      <c r="D29" s="100"/>
      <c r="E29" s="100"/>
      <c r="F29" s="100"/>
      <c r="G29" s="100"/>
      <c r="H29" s="100"/>
      <c r="I29" s="100"/>
      <c r="J29" s="100"/>
      <c r="K29" s="100"/>
      <c r="L29" s="177"/>
      <c r="M29" s="178"/>
      <c r="N29" s="178"/>
      <c r="O29" s="178"/>
      <c r="P29" s="178"/>
      <c r="Q29" s="178"/>
      <c r="R29" s="179"/>
      <c r="S29" s="100"/>
      <c r="T29" s="100"/>
      <c r="U29" s="100"/>
      <c r="V29" s="100"/>
      <c r="W29" s="100"/>
      <c r="X29" s="100"/>
      <c r="Y29" s="100"/>
      <c r="Z29" s="100"/>
      <c r="AA29" s="100"/>
      <c r="AB29" s="100"/>
      <c r="AC29" s="100"/>
      <c r="AD29" s="100"/>
      <c r="AE29" s="100"/>
      <c r="AF29" s="100"/>
      <c r="AG29" s="102"/>
    </row>
    <row r="30" spans="2:33" ht="16.5" customHeight="1">
      <c r="B30" s="99"/>
      <c r="C30" s="100"/>
      <c r="D30" s="100"/>
      <c r="E30" s="100"/>
      <c r="F30" s="100"/>
      <c r="G30" s="100"/>
      <c r="H30" s="100"/>
      <c r="I30" s="100"/>
      <c r="J30" s="100"/>
      <c r="K30" s="100"/>
      <c r="L30" s="177"/>
      <c r="M30" s="178"/>
      <c r="N30" s="178"/>
      <c r="O30" s="178"/>
      <c r="P30" s="178"/>
      <c r="Q30" s="178"/>
      <c r="R30" s="179"/>
      <c r="S30" s="100"/>
      <c r="T30" s="100"/>
      <c r="U30" s="100"/>
      <c r="V30" s="100"/>
      <c r="W30" s="100"/>
      <c r="X30" s="100"/>
      <c r="Y30" s="100"/>
      <c r="Z30" s="100"/>
      <c r="AA30" s="100"/>
      <c r="AB30" s="100"/>
      <c r="AC30" s="100"/>
      <c r="AD30" s="100"/>
      <c r="AE30" s="100"/>
      <c r="AF30" s="100"/>
      <c r="AG30" s="102"/>
    </row>
    <row r="31" spans="2:33" ht="16.5" customHeight="1">
      <c r="B31" s="99"/>
      <c r="C31" s="100"/>
      <c r="D31" s="100"/>
      <c r="E31" s="100"/>
      <c r="F31" s="100"/>
      <c r="G31" s="100"/>
      <c r="H31" s="100"/>
      <c r="I31" s="100"/>
      <c r="J31" s="100"/>
      <c r="K31" s="100"/>
      <c r="L31" s="177"/>
      <c r="M31" s="178"/>
      <c r="N31" s="178"/>
      <c r="O31" s="178"/>
      <c r="P31" s="178"/>
      <c r="Q31" s="178"/>
      <c r="R31" s="179"/>
      <c r="S31" s="100"/>
      <c r="T31" s="100"/>
      <c r="U31" s="100"/>
      <c r="V31" s="100"/>
      <c r="W31" s="100"/>
      <c r="X31" s="100"/>
      <c r="Y31" s="100"/>
      <c r="Z31" s="100"/>
      <c r="AA31" s="100"/>
      <c r="AB31" s="100"/>
      <c r="AC31" s="100"/>
      <c r="AD31" s="100"/>
      <c r="AE31" s="100"/>
      <c r="AF31" s="100"/>
      <c r="AG31" s="102"/>
    </row>
    <row r="32" spans="2:33" ht="16.5" customHeight="1">
      <c r="B32" s="99"/>
      <c r="C32" s="100"/>
      <c r="D32" s="100"/>
      <c r="E32" s="100"/>
      <c r="F32" s="100"/>
      <c r="G32" s="100"/>
      <c r="H32" s="100"/>
      <c r="I32" s="100"/>
      <c r="J32" s="100"/>
      <c r="K32" s="100"/>
      <c r="L32" s="177"/>
      <c r="M32" s="178"/>
      <c r="N32" s="178"/>
      <c r="O32" s="178"/>
      <c r="P32" s="178"/>
      <c r="Q32" s="178"/>
      <c r="R32" s="179"/>
      <c r="S32" s="100"/>
      <c r="T32" s="100"/>
      <c r="U32" s="100"/>
      <c r="V32" s="100"/>
      <c r="W32" s="100"/>
      <c r="X32" s="100"/>
      <c r="Y32" s="100"/>
      <c r="Z32" s="100"/>
      <c r="AA32" s="100"/>
      <c r="AB32" s="100"/>
      <c r="AC32" s="100"/>
      <c r="AD32" s="100"/>
      <c r="AE32" s="100"/>
      <c r="AF32" s="100"/>
      <c r="AG32" s="102"/>
    </row>
    <row r="33" spans="2:33" ht="16.5" customHeight="1">
      <c r="B33" s="33" t="s">
        <v>21</v>
      </c>
      <c r="C33" s="34"/>
      <c r="D33" s="34"/>
      <c r="E33" s="34"/>
      <c r="F33" s="34"/>
      <c r="G33" s="34"/>
      <c r="H33" s="34"/>
      <c r="I33" s="34"/>
      <c r="J33" s="34"/>
      <c r="K33" s="34"/>
      <c r="L33" s="180">
        <f>SUM(L16:R32)</f>
        <v>0</v>
      </c>
      <c r="M33" s="181"/>
      <c r="N33" s="181"/>
      <c r="O33" s="181"/>
      <c r="P33" s="181"/>
      <c r="Q33" s="181"/>
      <c r="R33" s="182"/>
      <c r="S33" s="28"/>
      <c r="T33" s="28"/>
      <c r="U33" s="28"/>
      <c r="V33" s="28"/>
      <c r="W33" s="28"/>
      <c r="X33" s="28"/>
      <c r="Y33" s="28"/>
      <c r="Z33" s="28"/>
      <c r="AA33" s="28"/>
      <c r="AB33" s="28"/>
      <c r="AC33" s="28"/>
      <c r="AD33" s="28"/>
      <c r="AE33" s="28"/>
      <c r="AF33" s="28"/>
      <c r="AG33" s="29"/>
    </row>
    <row r="34" spans="2:33" ht="16.5" customHeight="1">
      <c r="B34" s="27" t="s">
        <v>22</v>
      </c>
      <c r="C34" s="28"/>
      <c r="D34" s="28"/>
      <c r="E34" s="28"/>
      <c r="F34" s="28"/>
      <c r="G34" s="28"/>
      <c r="H34" s="28"/>
      <c r="I34" s="28"/>
      <c r="J34" s="28"/>
      <c r="K34" s="6"/>
      <c r="L34" s="6"/>
      <c r="M34" s="6"/>
      <c r="N34" s="6"/>
      <c r="O34" s="6"/>
      <c r="P34" s="6"/>
      <c r="Q34" s="6"/>
      <c r="R34" s="6"/>
      <c r="S34" s="6"/>
      <c r="T34" s="6"/>
      <c r="U34" s="6"/>
      <c r="V34" s="6"/>
      <c r="W34" s="6"/>
      <c r="X34" s="6"/>
      <c r="Y34" s="6"/>
      <c r="Z34" s="6"/>
      <c r="AA34" s="6"/>
      <c r="AB34" s="6"/>
      <c r="AC34" s="6"/>
      <c r="AD34" s="6"/>
      <c r="AE34" s="6"/>
      <c r="AF34" s="6"/>
      <c r="AG34" s="7"/>
    </row>
    <row r="35" spans="2:33" ht="16.5" customHeight="1">
      <c r="B35" s="33" t="s">
        <v>23</v>
      </c>
      <c r="C35" s="34"/>
      <c r="D35" s="34"/>
      <c r="E35" s="34"/>
      <c r="F35" s="34"/>
      <c r="G35" s="34"/>
      <c r="H35" s="34"/>
      <c r="I35" s="34"/>
      <c r="J35" s="35"/>
      <c r="K35" s="33" t="s">
        <v>24</v>
      </c>
      <c r="L35" s="34"/>
      <c r="M35" s="34"/>
      <c r="N35" s="34"/>
      <c r="O35" s="34"/>
      <c r="P35" s="34"/>
      <c r="Q35" s="35"/>
      <c r="R35" s="33" t="s">
        <v>25</v>
      </c>
      <c r="S35" s="35"/>
      <c r="T35" s="33" t="s">
        <v>26</v>
      </c>
      <c r="U35" s="34"/>
      <c r="V35" s="34"/>
      <c r="W35" s="35"/>
      <c r="X35" s="33" t="s">
        <v>19</v>
      </c>
      <c r="Y35" s="34"/>
      <c r="Z35" s="34"/>
      <c r="AA35" s="35"/>
      <c r="AB35" s="33" t="s">
        <v>191</v>
      </c>
      <c r="AC35" s="34"/>
      <c r="AD35" s="34"/>
      <c r="AE35" s="34"/>
      <c r="AF35" s="34"/>
      <c r="AG35" s="35"/>
    </row>
    <row r="36" spans="2:33" ht="16.5" customHeight="1">
      <c r="B36" s="96"/>
      <c r="C36" s="97"/>
      <c r="D36" s="97"/>
      <c r="E36" s="97"/>
      <c r="F36" s="97"/>
      <c r="G36" s="97"/>
      <c r="H36" s="97"/>
      <c r="I36" s="97"/>
      <c r="J36" s="98"/>
      <c r="K36" s="96"/>
      <c r="L36" s="97"/>
      <c r="M36" s="97"/>
      <c r="N36" s="97"/>
      <c r="O36" s="97"/>
      <c r="P36" s="97"/>
      <c r="Q36" s="98"/>
      <c r="R36" s="99"/>
      <c r="S36" s="102"/>
      <c r="T36" s="99"/>
      <c r="U36" s="100"/>
      <c r="V36" s="100"/>
      <c r="W36" s="102"/>
      <c r="X36" s="99"/>
      <c r="Y36" s="100"/>
      <c r="Z36" s="100"/>
      <c r="AA36" s="102"/>
      <c r="AB36" s="99"/>
      <c r="AC36" s="100"/>
      <c r="AD36" s="100"/>
      <c r="AE36" s="100"/>
      <c r="AF36" s="100"/>
      <c r="AG36" s="102"/>
    </row>
    <row r="37" spans="2:33" ht="16.5" customHeight="1">
      <c r="B37" s="99"/>
      <c r="C37" s="100"/>
      <c r="D37" s="100"/>
      <c r="E37" s="100"/>
      <c r="F37" s="100"/>
      <c r="G37" s="100"/>
      <c r="H37" s="100"/>
      <c r="I37" s="100"/>
      <c r="J37" s="102"/>
      <c r="K37" s="99"/>
      <c r="L37" s="100"/>
      <c r="M37" s="100"/>
      <c r="N37" s="100"/>
      <c r="O37" s="100"/>
      <c r="P37" s="100"/>
      <c r="Q37" s="102"/>
      <c r="R37" s="99"/>
      <c r="S37" s="102"/>
      <c r="T37" s="99"/>
      <c r="U37" s="100"/>
      <c r="V37" s="100"/>
      <c r="W37" s="102"/>
      <c r="X37" s="99"/>
      <c r="Y37" s="100"/>
      <c r="Z37" s="100"/>
      <c r="AA37" s="102"/>
      <c r="AB37" s="99"/>
      <c r="AC37" s="100"/>
      <c r="AD37" s="100"/>
      <c r="AE37" s="100"/>
      <c r="AF37" s="100"/>
      <c r="AG37" s="102"/>
    </row>
    <row r="38" spans="2:33" ht="16.5" customHeight="1">
      <c r="B38" s="99"/>
      <c r="C38" s="100"/>
      <c r="D38" s="100"/>
      <c r="E38" s="100"/>
      <c r="F38" s="100"/>
      <c r="G38" s="100"/>
      <c r="H38" s="100"/>
      <c r="I38" s="100"/>
      <c r="J38" s="102"/>
      <c r="K38" s="99"/>
      <c r="L38" s="100"/>
      <c r="M38" s="100"/>
      <c r="N38" s="100"/>
      <c r="O38" s="100"/>
      <c r="P38" s="100"/>
      <c r="Q38" s="102"/>
      <c r="R38" s="99"/>
      <c r="S38" s="102"/>
      <c r="T38" s="99"/>
      <c r="U38" s="100"/>
      <c r="V38" s="100"/>
      <c r="W38" s="102"/>
      <c r="X38" s="99"/>
      <c r="Y38" s="100"/>
      <c r="Z38" s="100"/>
      <c r="AA38" s="102"/>
      <c r="AB38" s="99"/>
      <c r="AC38" s="100"/>
      <c r="AD38" s="100"/>
      <c r="AE38" s="100"/>
      <c r="AF38" s="100"/>
      <c r="AG38" s="102"/>
    </row>
    <row r="39" spans="2:33" ht="16.5" customHeight="1">
      <c r="B39" s="99"/>
      <c r="C39" s="100"/>
      <c r="D39" s="100"/>
      <c r="E39" s="100"/>
      <c r="F39" s="100"/>
      <c r="G39" s="100"/>
      <c r="H39" s="100"/>
      <c r="I39" s="100"/>
      <c r="J39" s="102"/>
      <c r="K39" s="99"/>
      <c r="L39" s="100"/>
      <c r="M39" s="100"/>
      <c r="N39" s="100"/>
      <c r="O39" s="100"/>
      <c r="P39" s="100"/>
      <c r="Q39" s="102"/>
      <c r="R39" s="99"/>
      <c r="S39" s="102"/>
      <c r="T39" s="99"/>
      <c r="U39" s="100"/>
      <c r="V39" s="100"/>
      <c r="W39" s="102"/>
      <c r="X39" s="99"/>
      <c r="Y39" s="100"/>
      <c r="Z39" s="100"/>
      <c r="AA39" s="102"/>
      <c r="AB39" s="99"/>
      <c r="AC39" s="100"/>
      <c r="AD39" s="100"/>
      <c r="AE39" s="100"/>
      <c r="AF39" s="100"/>
      <c r="AG39" s="102"/>
    </row>
    <row r="40" spans="2:33" ht="16.5" customHeight="1">
      <c r="B40" s="99"/>
      <c r="C40" s="100"/>
      <c r="D40" s="100"/>
      <c r="E40" s="100"/>
      <c r="F40" s="100"/>
      <c r="G40" s="100"/>
      <c r="H40" s="100"/>
      <c r="I40" s="100"/>
      <c r="J40" s="102"/>
      <c r="K40" s="99"/>
      <c r="L40" s="100"/>
      <c r="M40" s="100"/>
      <c r="N40" s="100"/>
      <c r="O40" s="100"/>
      <c r="P40" s="100"/>
      <c r="Q40" s="102"/>
      <c r="R40" s="99"/>
      <c r="S40" s="102"/>
      <c r="T40" s="99"/>
      <c r="U40" s="100"/>
      <c r="V40" s="100"/>
      <c r="W40" s="102"/>
      <c r="X40" s="99"/>
      <c r="Y40" s="100"/>
      <c r="Z40" s="100"/>
      <c r="AA40" s="102"/>
      <c r="AB40" s="99"/>
      <c r="AC40" s="100"/>
      <c r="AD40" s="100"/>
      <c r="AE40" s="100"/>
      <c r="AF40" s="100"/>
      <c r="AG40" s="102"/>
    </row>
    <row r="41" spans="2:33" ht="16.5" customHeight="1">
      <c r="B41" s="99"/>
      <c r="C41" s="100"/>
      <c r="D41" s="100"/>
      <c r="E41" s="100"/>
      <c r="F41" s="100"/>
      <c r="G41" s="100"/>
      <c r="H41" s="100"/>
      <c r="I41" s="100"/>
      <c r="J41" s="102"/>
      <c r="K41" s="99"/>
      <c r="L41" s="100"/>
      <c r="M41" s="100"/>
      <c r="N41" s="100"/>
      <c r="O41" s="100"/>
      <c r="P41" s="100"/>
      <c r="Q41" s="102"/>
      <c r="R41" s="99"/>
      <c r="S41" s="102"/>
      <c r="T41" s="99"/>
      <c r="U41" s="100"/>
      <c r="V41" s="100"/>
      <c r="W41" s="102"/>
      <c r="X41" s="99"/>
      <c r="Y41" s="100"/>
      <c r="Z41" s="100"/>
      <c r="AA41" s="102"/>
      <c r="AB41" s="99"/>
      <c r="AC41" s="100"/>
      <c r="AD41" s="100"/>
      <c r="AE41" s="100"/>
      <c r="AF41" s="100"/>
      <c r="AG41" s="102"/>
    </row>
    <row r="42" spans="2:33" ht="16.5" customHeight="1">
      <c r="B42" s="99"/>
      <c r="C42" s="100"/>
      <c r="D42" s="100"/>
      <c r="E42" s="100"/>
      <c r="F42" s="100"/>
      <c r="G42" s="100"/>
      <c r="H42" s="100"/>
      <c r="I42" s="100"/>
      <c r="J42" s="102"/>
      <c r="K42" s="99"/>
      <c r="L42" s="100"/>
      <c r="M42" s="100"/>
      <c r="N42" s="100"/>
      <c r="O42" s="100"/>
      <c r="P42" s="100"/>
      <c r="Q42" s="102"/>
      <c r="R42" s="99"/>
      <c r="S42" s="102"/>
      <c r="T42" s="99"/>
      <c r="U42" s="100"/>
      <c r="V42" s="100"/>
      <c r="W42" s="102"/>
      <c r="X42" s="99"/>
      <c r="Y42" s="100"/>
      <c r="Z42" s="100"/>
      <c r="AA42" s="102"/>
      <c r="AB42" s="99"/>
      <c r="AC42" s="100"/>
      <c r="AD42" s="100"/>
      <c r="AE42" s="100"/>
      <c r="AF42" s="100"/>
      <c r="AG42" s="102"/>
    </row>
    <row r="43" spans="2:33" ht="16.5" customHeight="1">
      <c r="B43" s="103"/>
      <c r="C43" s="104"/>
      <c r="D43" s="104"/>
      <c r="E43" s="104"/>
      <c r="F43" s="104"/>
      <c r="G43" s="104"/>
      <c r="H43" s="104"/>
      <c r="I43" s="104"/>
      <c r="J43" s="105"/>
      <c r="K43" s="103"/>
      <c r="L43" s="104"/>
      <c r="M43" s="104"/>
      <c r="N43" s="104"/>
      <c r="O43" s="104"/>
      <c r="P43" s="104"/>
      <c r="Q43" s="105"/>
      <c r="R43" s="103"/>
      <c r="S43" s="105"/>
      <c r="T43" s="103"/>
      <c r="U43" s="104"/>
      <c r="V43" s="104"/>
      <c r="W43" s="105"/>
      <c r="X43" s="103"/>
      <c r="Y43" s="104"/>
      <c r="Z43" s="104"/>
      <c r="AA43" s="105"/>
      <c r="AB43" s="103"/>
      <c r="AC43" s="104"/>
      <c r="AD43" s="104"/>
      <c r="AE43" s="104"/>
      <c r="AF43" s="104"/>
      <c r="AG43" s="105"/>
    </row>
    <row r="44" ht="13.5" customHeight="1">
      <c r="B44" s="36" t="s">
        <v>27</v>
      </c>
    </row>
    <row r="45" ht="13.5" customHeight="1">
      <c r="B45" s="36" t="s">
        <v>28</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26">
    <mergeCell ref="L21:R21"/>
    <mergeCell ref="F9:L9"/>
    <mergeCell ref="M9:S9"/>
    <mergeCell ref="T9:Z9"/>
    <mergeCell ref="AA9:AG9"/>
    <mergeCell ref="F13:L13"/>
    <mergeCell ref="M13:S13"/>
    <mergeCell ref="T13:Z13"/>
    <mergeCell ref="AA13:AG13"/>
    <mergeCell ref="L16:R16"/>
    <mergeCell ref="L17:R17"/>
    <mergeCell ref="L18:R18"/>
    <mergeCell ref="L19:R19"/>
    <mergeCell ref="L20:R20"/>
    <mergeCell ref="L33:R33"/>
    <mergeCell ref="L22:R22"/>
    <mergeCell ref="L23:R23"/>
    <mergeCell ref="L24:R24"/>
    <mergeCell ref="L25:R25"/>
    <mergeCell ref="L26:R26"/>
    <mergeCell ref="L27:R27"/>
    <mergeCell ref="L28:R28"/>
    <mergeCell ref="L29:R29"/>
    <mergeCell ref="L30:R30"/>
    <mergeCell ref="L31:R31"/>
    <mergeCell ref="L32:R3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T6"/>
  <sheetViews>
    <sheetView zoomScalePageLayoutView="0" workbookViewId="0" topLeftCell="A1">
      <selection activeCell="A1" sqref="A1"/>
    </sheetView>
  </sheetViews>
  <sheetFormatPr defaultColWidth="9.140625" defaultRowHeight="15"/>
  <cols>
    <col min="1" max="1" width="3.00390625" style="81" customWidth="1"/>
    <col min="2" max="3" width="16.28125" style="81" customWidth="1"/>
    <col min="4" max="5" width="28.7109375" style="81" customWidth="1"/>
    <col min="6" max="8" width="29.421875" style="81" customWidth="1"/>
    <col min="9" max="9" width="28.7109375" style="81" customWidth="1"/>
    <col min="10" max="10" width="8.00390625" style="81" bestFit="1" customWidth="1"/>
    <col min="11" max="11" width="18.140625" style="81" bestFit="1" customWidth="1"/>
    <col min="12" max="12" width="12.00390625" style="81" customWidth="1"/>
    <col min="13" max="13" width="29.421875" style="81" customWidth="1"/>
    <col min="14" max="14" width="28.7109375" style="81" customWidth="1"/>
    <col min="15" max="15" width="33.421875" style="81" customWidth="1"/>
    <col min="16" max="16" width="25.28125" style="81" customWidth="1"/>
    <col min="17" max="17" width="16.8515625" style="81" bestFit="1" customWidth="1"/>
    <col min="18" max="18" width="16.8515625" style="81" customWidth="1"/>
    <col min="19" max="19" width="17.00390625" style="81" customWidth="1"/>
    <col min="20" max="20" width="16.8515625" style="81" customWidth="1"/>
    <col min="21" max="16384" width="9.00390625" style="81" customWidth="1"/>
  </cols>
  <sheetData>
    <row r="2" spans="2:20" s="83" customFormat="1" ht="24">
      <c r="B2" s="82" t="s">
        <v>186</v>
      </c>
      <c r="C2" s="82" t="s">
        <v>206</v>
      </c>
      <c r="D2" s="82" t="s">
        <v>207</v>
      </c>
      <c r="E2" s="106" t="s">
        <v>250</v>
      </c>
      <c r="F2" s="82" t="s">
        <v>196</v>
      </c>
      <c r="G2" s="82" t="s">
        <v>197</v>
      </c>
      <c r="H2" s="82" t="s">
        <v>198</v>
      </c>
      <c r="I2" s="82" t="s">
        <v>141</v>
      </c>
      <c r="J2" s="82" t="s">
        <v>142</v>
      </c>
      <c r="K2" s="82" t="s">
        <v>146</v>
      </c>
      <c r="L2" s="82" t="s">
        <v>150</v>
      </c>
      <c r="M2" s="82" t="s">
        <v>154</v>
      </c>
      <c r="N2" s="82" t="s">
        <v>148</v>
      </c>
      <c r="O2" s="82" t="s">
        <v>155</v>
      </c>
      <c r="P2" s="82" t="s">
        <v>195</v>
      </c>
      <c r="Q2" s="193" t="s">
        <v>202</v>
      </c>
      <c r="R2" s="194"/>
      <c r="S2" s="193" t="s">
        <v>203</v>
      </c>
      <c r="T2" s="194"/>
    </row>
    <row r="3" spans="2:20" ht="104.25" customHeight="1">
      <c r="B3" s="84">
        <f>'様式２－６－１'!C5</f>
        <v>0</v>
      </c>
      <c r="C3" s="195" t="str">
        <f>'様式２－６－１'!A25</f>
        <v>概要</v>
      </c>
      <c r="D3" s="195" t="str">
        <f>'様式２－６－１'!A30</f>
        <v>調査会社等</v>
      </c>
      <c r="E3" s="195">
        <f>'様式２－６－１'!A37</f>
        <v>0</v>
      </c>
      <c r="F3" s="195">
        <f>'様式２－６－１'!A43</f>
        <v>0</v>
      </c>
      <c r="G3" s="195">
        <f>'様式２－６－１'!A48</f>
        <v>0</v>
      </c>
      <c r="H3" s="195">
        <f>'様式２－６－１'!A52</f>
        <v>0</v>
      </c>
      <c r="I3" s="195">
        <f>'様式２－６－１'!A86</f>
        <v>0</v>
      </c>
      <c r="J3" s="198">
        <f>'様式２－６－１'!E93</f>
      </c>
      <c r="K3" s="86" t="s">
        <v>143</v>
      </c>
      <c r="L3" s="201">
        <f>'様式２－６－１'!F154</f>
      </c>
      <c r="M3" s="88" t="s">
        <v>152</v>
      </c>
      <c r="N3" s="108" t="s">
        <v>147</v>
      </c>
      <c r="O3" s="195">
        <f>'様式２－６－１'!A107</f>
        <v>0</v>
      </c>
      <c r="P3" s="195">
        <f>'様式２－６－１'!A158</f>
        <v>0</v>
      </c>
      <c r="Q3" s="94" t="s">
        <v>156</v>
      </c>
      <c r="R3" s="94" t="s">
        <v>200</v>
      </c>
      <c r="S3" s="94" t="s">
        <v>156</v>
      </c>
      <c r="T3" s="94" t="s">
        <v>200</v>
      </c>
    </row>
    <row r="4" spans="2:20" ht="104.25" customHeight="1">
      <c r="B4" s="84"/>
      <c r="C4" s="196"/>
      <c r="D4" s="196"/>
      <c r="E4" s="196"/>
      <c r="F4" s="196"/>
      <c r="G4" s="196"/>
      <c r="H4" s="196"/>
      <c r="I4" s="196"/>
      <c r="J4" s="199"/>
      <c r="K4" s="87">
        <f>'様式２－６－１'!E92</f>
        <v>0</v>
      </c>
      <c r="L4" s="202"/>
      <c r="M4" s="93">
        <f>'様式２－６－１'!C111</f>
        <v>0</v>
      </c>
      <c r="N4" s="84">
        <f>'様式２－６－１'!A102</f>
        <v>0</v>
      </c>
      <c r="O4" s="196"/>
      <c r="P4" s="196"/>
      <c r="Q4" s="89">
        <f>'様式３－５－１'!F9</f>
        <v>0</v>
      </c>
      <c r="R4" s="89">
        <f>'様式３－５－１'!AA9</f>
        <v>0</v>
      </c>
      <c r="S4" s="89">
        <f>'様式３－５－２'!F9</f>
        <v>0</v>
      </c>
      <c r="T4" s="89">
        <f>'様式３－５－２'!AA9</f>
        <v>0</v>
      </c>
    </row>
    <row r="5" spans="2:20" ht="104.25" customHeight="1">
      <c r="B5" s="85">
        <f>'様式２－６－１'!E17</f>
        <v>0</v>
      </c>
      <c r="C5" s="196"/>
      <c r="D5" s="196"/>
      <c r="E5" s="196"/>
      <c r="F5" s="196"/>
      <c r="G5" s="196"/>
      <c r="H5" s="196"/>
      <c r="I5" s="196"/>
      <c r="J5" s="199"/>
      <c r="K5" s="86" t="s">
        <v>144</v>
      </c>
      <c r="L5" s="202"/>
      <c r="M5" s="88" t="s">
        <v>153</v>
      </c>
      <c r="N5" s="108" t="s">
        <v>149</v>
      </c>
      <c r="O5" s="196"/>
      <c r="P5" s="196"/>
      <c r="Q5" s="94" t="s">
        <v>199</v>
      </c>
      <c r="R5" s="94" t="s">
        <v>201</v>
      </c>
      <c r="S5" s="94" t="s">
        <v>252</v>
      </c>
      <c r="T5" s="94" t="s">
        <v>201</v>
      </c>
    </row>
    <row r="6" spans="2:20" ht="104.25" customHeight="1">
      <c r="B6" s="85">
        <f>'様式２－６－１'!E18</f>
        <v>0</v>
      </c>
      <c r="C6" s="197"/>
      <c r="D6" s="197"/>
      <c r="E6" s="197"/>
      <c r="F6" s="197"/>
      <c r="G6" s="197"/>
      <c r="H6" s="197"/>
      <c r="I6" s="197"/>
      <c r="J6" s="200"/>
      <c r="K6" s="87">
        <f>'様式２－６－１'!E89</f>
        <v>0</v>
      </c>
      <c r="L6" s="203"/>
      <c r="M6" s="92">
        <f>'様式２－６－１'!F152</f>
        <v>0</v>
      </c>
      <c r="N6" s="84">
        <f>'様式２－６－１'!A104</f>
        <v>0</v>
      </c>
      <c r="O6" s="197"/>
      <c r="P6" s="197"/>
      <c r="Q6" s="89">
        <f>'様式３－５－１'!T13</f>
        <v>0</v>
      </c>
      <c r="R6" s="89">
        <f>'様式３－５－１'!AA13</f>
        <v>0</v>
      </c>
      <c r="S6" s="89">
        <f>'様式３－５－２'!T13</f>
        <v>0</v>
      </c>
      <c r="T6" s="89">
        <f>'様式３－５－２'!AA13</f>
        <v>0</v>
      </c>
    </row>
  </sheetData>
  <sheetProtection password="DC99" sheet="1"/>
  <mergeCells count="13">
    <mergeCell ref="D3:D6"/>
    <mergeCell ref="G3:G6"/>
    <mergeCell ref="H3:H6"/>
    <mergeCell ref="Q2:R2"/>
    <mergeCell ref="S2:T2"/>
    <mergeCell ref="O3:O6"/>
    <mergeCell ref="P3:P6"/>
    <mergeCell ref="F3:F6"/>
    <mergeCell ref="C3:C6"/>
    <mergeCell ref="E3:E6"/>
    <mergeCell ref="I3:I6"/>
    <mergeCell ref="J3:J6"/>
    <mergeCell ref="L3:L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66" customWidth="1"/>
    <col min="2" max="2" width="27.00390625" style="66" bestFit="1" customWidth="1"/>
    <col min="3" max="3" width="5.8515625" style="66" bestFit="1" customWidth="1"/>
    <col min="4" max="4" width="6.28125" style="66" bestFit="1" customWidth="1"/>
    <col min="5" max="5" width="10.57421875" style="66" bestFit="1" customWidth="1"/>
    <col min="6" max="16384" width="9.00390625" style="66" customWidth="1"/>
  </cols>
  <sheetData>
    <row r="2" spans="2:9" ht="12">
      <c r="B2" s="67"/>
      <c r="C2" s="73"/>
      <c r="D2" s="73"/>
      <c r="E2" s="74"/>
      <c r="F2" s="204" t="s">
        <v>91</v>
      </c>
      <c r="G2" s="204"/>
      <c r="H2" s="204" t="s">
        <v>92</v>
      </c>
      <c r="I2" s="204"/>
    </row>
    <row r="3" spans="2:9" ht="12">
      <c r="B3" s="67" t="s">
        <v>136</v>
      </c>
      <c r="C3" s="73"/>
      <c r="D3" s="73"/>
      <c r="E3" s="74"/>
      <c r="F3" s="204" t="s">
        <v>93</v>
      </c>
      <c r="G3" s="204"/>
      <c r="H3" s="204" t="s">
        <v>94</v>
      </c>
      <c r="I3" s="204"/>
    </row>
    <row r="4" spans="2:9" ht="13.5" customHeight="1">
      <c r="B4" s="67" t="s">
        <v>95</v>
      </c>
      <c r="C4" s="68">
        <v>2.6192466666666667</v>
      </c>
      <c r="D4" s="67" t="s">
        <v>96</v>
      </c>
      <c r="E4" s="67" t="s">
        <v>97</v>
      </c>
      <c r="F4" s="67">
        <v>38.2</v>
      </c>
      <c r="G4" s="67" t="s">
        <v>98</v>
      </c>
      <c r="H4" s="67">
        <v>0.0187</v>
      </c>
      <c r="I4" s="67" t="s">
        <v>99</v>
      </c>
    </row>
    <row r="5" spans="2:9" ht="12">
      <c r="B5" s="67" t="s">
        <v>100</v>
      </c>
      <c r="C5" s="68">
        <v>2.3815733333333333</v>
      </c>
      <c r="D5" s="67" t="s">
        <v>96</v>
      </c>
      <c r="E5" s="67" t="s">
        <v>97</v>
      </c>
      <c r="F5" s="67">
        <v>35.3</v>
      </c>
      <c r="G5" s="67" t="s">
        <v>98</v>
      </c>
      <c r="H5" s="67">
        <v>0.0184</v>
      </c>
      <c r="I5" s="67" t="s">
        <v>99</v>
      </c>
    </row>
    <row r="6" spans="2:9" ht="12">
      <c r="B6" s="67" t="s">
        <v>101</v>
      </c>
      <c r="C6" s="68">
        <v>2.32166</v>
      </c>
      <c r="D6" s="67" t="s">
        <v>96</v>
      </c>
      <c r="E6" s="67" t="s">
        <v>97</v>
      </c>
      <c r="F6" s="67">
        <v>34.6</v>
      </c>
      <c r="G6" s="67" t="s">
        <v>98</v>
      </c>
      <c r="H6" s="67">
        <v>0.0183</v>
      </c>
      <c r="I6" s="67" t="s">
        <v>99</v>
      </c>
    </row>
    <row r="7" spans="2:9" ht="12">
      <c r="B7" s="67" t="s">
        <v>102</v>
      </c>
      <c r="C7" s="68">
        <v>2.2422400000000002</v>
      </c>
      <c r="D7" s="67" t="s">
        <v>96</v>
      </c>
      <c r="E7" s="67" t="s">
        <v>97</v>
      </c>
      <c r="F7" s="67">
        <v>33.6</v>
      </c>
      <c r="G7" s="67" t="s">
        <v>98</v>
      </c>
      <c r="H7" s="67">
        <v>0.0182</v>
      </c>
      <c r="I7" s="67" t="s">
        <v>99</v>
      </c>
    </row>
    <row r="8" spans="2:9" ht="12">
      <c r="B8" s="67" t="s">
        <v>103</v>
      </c>
      <c r="C8" s="68">
        <v>2.4894833333333337</v>
      </c>
      <c r="D8" s="67" t="s">
        <v>96</v>
      </c>
      <c r="E8" s="67" t="s">
        <v>97</v>
      </c>
      <c r="F8" s="67">
        <v>36.7</v>
      </c>
      <c r="G8" s="67" t="s">
        <v>98</v>
      </c>
      <c r="H8" s="67">
        <v>0.0185</v>
      </c>
      <c r="I8" s="67" t="s">
        <v>99</v>
      </c>
    </row>
    <row r="9" spans="2:9" ht="12">
      <c r="B9" s="67" t="s">
        <v>104</v>
      </c>
      <c r="C9" s="68">
        <v>2.584963333333334</v>
      </c>
      <c r="D9" s="67" t="s">
        <v>96</v>
      </c>
      <c r="E9" s="67" t="s">
        <v>97</v>
      </c>
      <c r="F9" s="67">
        <v>37.7</v>
      </c>
      <c r="G9" s="67" t="s">
        <v>98</v>
      </c>
      <c r="H9" s="67">
        <v>0.0187</v>
      </c>
      <c r="I9" s="67" t="s">
        <v>99</v>
      </c>
    </row>
    <row r="10" spans="2:9" ht="12">
      <c r="B10" s="67" t="s">
        <v>105</v>
      </c>
      <c r="C10" s="68">
        <v>2.70963</v>
      </c>
      <c r="D10" s="67" t="s">
        <v>96</v>
      </c>
      <c r="E10" s="67" t="s">
        <v>97</v>
      </c>
      <c r="F10" s="67">
        <v>39.1</v>
      </c>
      <c r="G10" s="67" t="s">
        <v>98</v>
      </c>
      <c r="H10" s="67">
        <v>0.0189</v>
      </c>
      <c r="I10" s="67" t="s">
        <v>99</v>
      </c>
    </row>
    <row r="11" spans="2:9" ht="12">
      <c r="B11" s="67" t="s">
        <v>106</v>
      </c>
      <c r="C11" s="68">
        <v>2.9958499999999995</v>
      </c>
      <c r="D11" s="67" t="s">
        <v>96</v>
      </c>
      <c r="E11" s="67" t="s">
        <v>97</v>
      </c>
      <c r="F11" s="67">
        <v>41.9</v>
      </c>
      <c r="G11" s="67" t="s">
        <v>98</v>
      </c>
      <c r="H11" s="67">
        <v>0.0195</v>
      </c>
      <c r="I11" s="67" t="s">
        <v>99</v>
      </c>
    </row>
    <row r="12" spans="2:9" ht="12">
      <c r="B12" s="67" t="s">
        <v>107</v>
      </c>
      <c r="C12" s="68">
        <v>3.1193066666666667</v>
      </c>
      <c r="D12" s="67" t="s">
        <v>108</v>
      </c>
      <c r="E12" s="67" t="s">
        <v>109</v>
      </c>
      <c r="F12" s="67">
        <v>40.9</v>
      </c>
      <c r="G12" s="67" t="s">
        <v>110</v>
      </c>
      <c r="H12" s="67">
        <v>0.0208</v>
      </c>
      <c r="I12" s="67" t="s">
        <v>99</v>
      </c>
    </row>
    <row r="13" spans="2:9" ht="12">
      <c r="B13" s="67" t="s">
        <v>111</v>
      </c>
      <c r="C13" s="68">
        <v>2.784686666666666</v>
      </c>
      <c r="D13" s="67" t="s">
        <v>108</v>
      </c>
      <c r="E13" s="67" t="s">
        <v>109</v>
      </c>
      <c r="F13" s="67">
        <v>29.9</v>
      </c>
      <c r="G13" s="67" t="s">
        <v>110</v>
      </c>
      <c r="H13" s="67">
        <v>0.0254</v>
      </c>
      <c r="I13" s="67" t="s">
        <v>99</v>
      </c>
    </row>
    <row r="14" spans="2:9" ht="12">
      <c r="B14" s="67" t="s">
        <v>112</v>
      </c>
      <c r="C14" s="68">
        <v>2.998893333333333</v>
      </c>
      <c r="D14" s="67" t="s">
        <v>108</v>
      </c>
      <c r="E14" s="67" t="s">
        <v>109</v>
      </c>
      <c r="F14" s="67">
        <v>50.8</v>
      </c>
      <c r="G14" s="67" t="s">
        <v>110</v>
      </c>
      <c r="H14" s="67">
        <v>0.0161</v>
      </c>
      <c r="I14" s="67" t="s">
        <v>99</v>
      </c>
    </row>
    <row r="15" spans="2:9" ht="12">
      <c r="B15" s="67" t="s">
        <v>113</v>
      </c>
      <c r="C15" s="68">
        <v>2.3377933333333334</v>
      </c>
      <c r="D15" s="67" t="s">
        <v>114</v>
      </c>
      <c r="E15" s="67" t="s">
        <v>115</v>
      </c>
      <c r="F15" s="67">
        <v>44.9</v>
      </c>
      <c r="G15" s="67" t="s">
        <v>116</v>
      </c>
      <c r="H15" s="67">
        <v>0.0142</v>
      </c>
      <c r="I15" s="67" t="s">
        <v>99</v>
      </c>
    </row>
    <row r="16" spans="2:9" ht="12">
      <c r="B16" s="67" t="s">
        <v>117</v>
      </c>
      <c r="C16" s="68">
        <v>2.7027</v>
      </c>
      <c r="D16" s="67" t="s">
        <v>108</v>
      </c>
      <c r="E16" s="67" t="s">
        <v>109</v>
      </c>
      <c r="F16" s="67">
        <v>54.6</v>
      </c>
      <c r="G16" s="67" t="s">
        <v>110</v>
      </c>
      <c r="H16" s="67">
        <v>0.0135</v>
      </c>
      <c r="I16" s="67" t="s">
        <v>99</v>
      </c>
    </row>
    <row r="17" spans="2:9" ht="12">
      <c r="B17" s="67" t="s">
        <v>118</v>
      </c>
      <c r="C17" s="68">
        <v>2.21705</v>
      </c>
      <c r="D17" s="67" t="s">
        <v>114</v>
      </c>
      <c r="E17" s="67" t="s">
        <v>115</v>
      </c>
      <c r="F17" s="67">
        <v>43.5</v>
      </c>
      <c r="G17" s="67" t="s">
        <v>116</v>
      </c>
      <c r="H17" s="67">
        <v>0.0139</v>
      </c>
      <c r="I17" s="67" t="s">
        <v>99</v>
      </c>
    </row>
    <row r="18" spans="2:9" ht="12">
      <c r="B18" s="67" t="s">
        <v>119</v>
      </c>
      <c r="C18" s="68">
        <v>2.605166666666667</v>
      </c>
      <c r="D18" s="67" t="s">
        <v>108</v>
      </c>
      <c r="E18" s="67" t="s">
        <v>109</v>
      </c>
      <c r="F18" s="67">
        <v>29</v>
      </c>
      <c r="G18" s="67" t="s">
        <v>110</v>
      </c>
      <c r="H18" s="67">
        <v>0.0245</v>
      </c>
      <c r="I18" s="67" t="s">
        <v>99</v>
      </c>
    </row>
    <row r="19" spans="2:9" ht="12">
      <c r="B19" s="67" t="s">
        <v>120</v>
      </c>
      <c r="C19" s="68">
        <v>2.3275633333333334</v>
      </c>
      <c r="D19" s="67" t="s">
        <v>108</v>
      </c>
      <c r="E19" s="67" t="s">
        <v>109</v>
      </c>
      <c r="F19" s="67">
        <v>25.7</v>
      </c>
      <c r="G19" s="67" t="s">
        <v>110</v>
      </c>
      <c r="H19" s="67">
        <v>0.0247</v>
      </c>
      <c r="I19" s="67" t="s">
        <v>99</v>
      </c>
    </row>
    <row r="20" spans="2:9" ht="12">
      <c r="B20" s="67" t="s">
        <v>121</v>
      </c>
      <c r="C20" s="68">
        <v>2.5151499999999998</v>
      </c>
      <c r="D20" s="67" t="s">
        <v>108</v>
      </c>
      <c r="E20" s="67" t="s">
        <v>109</v>
      </c>
      <c r="F20" s="67">
        <v>26.9</v>
      </c>
      <c r="G20" s="67" t="s">
        <v>110</v>
      </c>
      <c r="H20" s="67">
        <v>0.0255</v>
      </c>
      <c r="I20" s="67" t="s">
        <v>99</v>
      </c>
    </row>
    <row r="21" spans="2:9" ht="12">
      <c r="B21" s="67" t="s">
        <v>122</v>
      </c>
      <c r="C21" s="68">
        <v>3.1693199999999995</v>
      </c>
      <c r="D21" s="67" t="s">
        <v>108</v>
      </c>
      <c r="E21" s="67" t="s">
        <v>109</v>
      </c>
      <c r="F21" s="67">
        <v>29.4</v>
      </c>
      <c r="G21" s="67" t="s">
        <v>110</v>
      </c>
      <c r="H21" s="67">
        <v>0.0294</v>
      </c>
      <c r="I21" s="67" t="s">
        <v>99</v>
      </c>
    </row>
    <row r="22" spans="2:9" ht="12">
      <c r="B22" s="67" t="s">
        <v>123</v>
      </c>
      <c r="C22" s="68">
        <v>2.8584233333333326</v>
      </c>
      <c r="D22" s="67" t="s">
        <v>108</v>
      </c>
      <c r="E22" s="67" t="s">
        <v>109</v>
      </c>
      <c r="F22" s="67">
        <v>37.3</v>
      </c>
      <c r="G22" s="67" t="s">
        <v>110</v>
      </c>
      <c r="H22" s="67">
        <v>0.0209</v>
      </c>
      <c r="I22" s="67" t="s">
        <v>99</v>
      </c>
    </row>
    <row r="23" spans="2:9" ht="12">
      <c r="B23" s="67" t="s">
        <v>124</v>
      </c>
      <c r="C23" s="68">
        <v>0.8510333333333334</v>
      </c>
      <c r="D23" s="67" t="s">
        <v>114</v>
      </c>
      <c r="E23" s="67" t="s">
        <v>115</v>
      </c>
      <c r="F23" s="67">
        <v>21.1</v>
      </c>
      <c r="G23" s="67" t="s">
        <v>116</v>
      </c>
      <c r="H23" s="67">
        <v>0.011</v>
      </c>
      <c r="I23" s="67" t="s">
        <v>99</v>
      </c>
    </row>
    <row r="24" spans="2:9" ht="12">
      <c r="B24" s="67" t="s">
        <v>125</v>
      </c>
      <c r="C24" s="68">
        <v>0.32883766666666664</v>
      </c>
      <c r="D24" s="67" t="s">
        <v>114</v>
      </c>
      <c r="E24" s="67" t="s">
        <v>115</v>
      </c>
      <c r="F24" s="67">
        <v>3.41</v>
      </c>
      <c r="G24" s="67" t="s">
        <v>116</v>
      </c>
      <c r="H24" s="67">
        <v>0.0263</v>
      </c>
      <c r="I24" s="67" t="s">
        <v>99</v>
      </c>
    </row>
    <row r="25" spans="2:9" ht="12">
      <c r="B25" s="67" t="s">
        <v>126</v>
      </c>
      <c r="C25" s="68">
        <v>1.1841279999999998</v>
      </c>
      <c r="D25" s="67" t="s">
        <v>114</v>
      </c>
      <c r="E25" s="67" t="s">
        <v>115</v>
      </c>
      <c r="F25" s="67">
        <v>8.41</v>
      </c>
      <c r="G25" s="67" t="s">
        <v>116</v>
      </c>
      <c r="H25" s="67">
        <v>0.0384</v>
      </c>
      <c r="I25" s="67" t="s">
        <v>99</v>
      </c>
    </row>
    <row r="26" spans="2:9" ht="12">
      <c r="B26" s="67" t="s">
        <v>127</v>
      </c>
      <c r="C26" s="68">
        <f>F26*H26*44/12</f>
        <v>2.2340266666666664</v>
      </c>
      <c r="D26" s="67" t="s">
        <v>114</v>
      </c>
      <c r="E26" s="67" t="s">
        <v>115</v>
      </c>
      <c r="F26" s="69">
        <v>44.8</v>
      </c>
      <c r="G26" s="67" t="s">
        <v>116</v>
      </c>
      <c r="H26" s="67">
        <v>0.0136</v>
      </c>
      <c r="I26" s="67" t="s">
        <v>99</v>
      </c>
    </row>
    <row r="27" spans="2:9" ht="12">
      <c r="B27" s="67"/>
      <c r="C27" s="67"/>
      <c r="D27" s="67"/>
      <c r="E27" s="67"/>
      <c r="F27" s="67"/>
      <c r="G27" s="67"/>
      <c r="H27" s="67"/>
      <c r="I27" s="67"/>
    </row>
    <row r="28" spans="2:9" ht="12">
      <c r="B28" s="67" t="s">
        <v>128</v>
      </c>
      <c r="C28" s="67">
        <v>0.06</v>
      </c>
      <c r="D28" s="67" t="s">
        <v>129</v>
      </c>
      <c r="E28" s="67" t="s">
        <v>130</v>
      </c>
      <c r="F28" s="67"/>
      <c r="G28" s="67"/>
      <c r="H28" s="67"/>
      <c r="I28" s="67"/>
    </row>
    <row r="29" spans="2:9" ht="12">
      <c r="B29" s="67" t="s">
        <v>131</v>
      </c>
      <c r="C29" s="67">
        <v>0.057</v>
      </c>
      <c r="D29" s="67" t="s">
        <v>129</v>
      </c>
      <c r="E29" s="67" t="s">
        <v>130</v>
      </c>
      <c r="F29" s="67"/>
      <c r="G29" s="67"/>
      <c r="H29" s="67"/>
      <c r="I29" s="67"/>
    </row>
    <row r="30" spans="2:9" ht="12">
      <c r="B30" s="67" t="s">
        <v>132</v>
      </c>
      <c r="C30" s="67">
        <v>0.057</v>
      </c>
      <c r="D30" s="67" t="s">
        <v>129</v>
      </c>
      <c r="E30" s="67" t="s">
        <v>130</v>
      </c>
      <c r="F30" s="67"/>
      <c r="G30" s="67"/>
      <c r="H30" s="67"/>
      <c r="I30" s="67"/>
    </row>
    <row r="31" spans="2:9" ht="12">
      <c r="B31" s="67" t="s">
        <v>133</v>
      </c>
      <c r="C31" s="67">
        <v>0.057</v>
      </c>
      <c r="D31" s="67" t="s">
        <v>129</v>
      </c>
      <c r="E31" s="67" t="s">
        <v>130</v>
      </c>
      <c r="F31" s="67"/>
      <c r="G31" s="67"/>
      <c r="H31" s="67"/>
      <c r="I31" s="67"/>
    </row>
    <row r="32" spans="2:9" ht="12">
      <c r="B32" s="67" t="s">
        <v>54</v>
      </c>
      <c r="C32" s="70">
        <v>0.55</v>
      </c>
      <c r="D32" s="67" t="s">
        <v>134</v>
      </c>
      <c r="E32" s="67" t="s">
        <v>135</v>
      </c>
      <c r="F32" s="67"/>
      <c r="G32" s="67"/>
      <c r="H32" s="67"/>
      <c r="I32" s="67"/>
    </row>
    <row r="33" spans="2:9" ht="12">
      <c r="B33" s="67"/>
      <c r="C33" s="71"/>
      <c r="D33" s="67"/>
      <c r="E33" s="67"/>
      <c r="F33" s="67"/>
      <c r="G33" s="67"/>
      <c r="H33" s="67"/>
      <c r="I33" s="67"/>
    </row>
    <row r="36" ht="12">
      <c r="C36" s="72"/>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駒田 仁彦</cp:lastModifiedBy>
  <cp:lastPrinted>2015-04-14T03:59:37Z</cp:lastPrinted>
  <dcterms:created xsi:type="dcterms:W3CDTF">2015-02-23T09:12:20Z</dcterms:created>
  <dcterms:modified xsi:type="dcterms:W3CDTF">2015-04-16T03:21:49Z</dcterms:modified>
  <cp:category/>
  <cp:version/>
  <cp:contentType/>
  <cp:contentStatus/>
</cp:coreProperties>
</file>