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6512" windowHeight="6972" tabRatio="732" activeTab="0"/>
  </bookViews>
  <sheets>
    <sheet name="【様式第１】交付申請書" sheetId="1" r:id="rId1"/>
    <sheet name="提出書類等一覧" sheetId="2" r:id="rId2"/>
    <sheet name="【別紙１】実施計画書" sheetId="3" r:id="rId3"/>
    <sheet name="【別紙２】全体経費" sheetId="4" r:id="rId4"/>
    <sheet name="【別紙２】複数年のうちR2経費" sheetId="5" r:id="rId5"/>
    <sheet name="【別紙２】複数年のうちR3経費" sheetId="6" r:id="rId6"/>
    <sheet name="協会使用シート" sheetId="7" state="hidden" r:id="rId7"/>
    <sheet name="排出係数" sheetId="8" state="hidden" r:id="rId8"/>
    <sheet name="換算係数" sheetId="9" state="hidden" r:id="rId9"/>
  </sheets>
  <definedNames>
    <definedName name="_xlfn.IFERROR" hidden="1">#NAME?</definedName>
    <definedName name="_xlnm.Print_Area" localSheetId="2">'【別紙１】実施計画書'!$A$1:$AF$97</definedName>
    <definedName name="_xlnm.Print_Area" localSheetId="3">'【別紙２】全体経費'!$A$5:$AF$53</definedName>
    <definedName name="_xlnm.Print_Area" localSheetId="4">'【別紙２】複数年のうちR2経費'!$A$5:$AF$55</definedName>
    <definedName name="_xlnm.Print_Area" localSheetId="5">'【別紙２】複数年のうちR3経費'!$A$5:$AF$55</definedName>
    <definedName name="_xlnm.Print_Area" localSheetId="0">'【様式第１】交付申請書'!$A$2:$AA$45</definedName>
    <definedName name="_xlnm.Print_Area" localSheetId="6">'協会使用シート'!$A$1:$H$114</definedName>
    <definedName name="_xlnm.Print_Area" localSheetId="1">'提出書類等一覧'!$A$1:$C$21</definedName>
    <definedName name="_xlnm.Print_Titles" localSheetId="2">'【別紙１】実施計画書'!$1:$4</definedName>
    <definedName name="_xlnm.Print_Titles" localSheetId="6">'協会使用シート'!$1:$3</definedName>
    <definedName name="エネルギー種類">'換算係数'!$B$3:$B$32</definedName>
    <definedName name="換算係数">'換算係数'!$B$3:$E$32</definedName>
  </definedNames>
  <calcPr fullCalcOnLoad="1"/>
</workbook>
</file>

<file path=xl/comments1.xml><?xml version="1.0" encoding="utf-8"?>
<comments xmlns="http://schemas.openxmlformats.org/spreadsheetml/2006/main">
  <authors>
    <author>高垣 さおり</author>
    <author>安江 昌弘</author>
  </authors>
  <commentList>
    <comment ref="Z3" authorId="0">
      <text>
        <r>
          <rPr>
            <b/>
            <sz val="12"/>
            <rFont val="MS P ゴシック"/>
            <family val="3"/>
          </rPr>
          <t>採択通知書右上のRCESPA事業番号の枝番のみご入力ください。</t>
        </r>
      </text>
    </comment>
    <comment ref="S4" authorId="0">
      <text>
        <r>
          <rPr>
            <b/>
            <sz val="12"/>
            <rFont val="MS P ゴシック"/>
            <family val="3"/>
          </rPr>
          <t>この欄は社内番号等をご入力ください。
社内番号等が無い場合は「番号」という文字を削除してください。</t>
        </r>
      </text>
    </comment>
    <comment ref="M10" authorId="1">
      <text>
        <r>
          <rPr>
            <b/>
            <sz val="12"/>
            <rFont val="MS P ゴシック"/>
            <family val="3"/>
          </rPr>
          <t>※別紙１の事業実施の
代表者欄に記入した内容が、自動的に転記されます。</t>
        </r>
      </text>
    </comment>
    <comment ref="Z12" authorId="1">
      <text>
        <r>
          <rPr>
            <b/>
            <sz val="12"/>
            <rFont val="MS P ゴシック"/>
            <family val="3"/>
          </rPr>
          <t>社印ではなく、
代表者印で
押印してください。</t>
        </r>
      </text>
    </comment>
  </commentList>
</comments>
</file>

<file path=xl/sharedStrings.xml><?xml version="1.0" encoding="utf-8"?>
<sst xmlns="http://schemas.openxmlformats.org/spreadsheetml/2006/main" count="744" uniqueCount="402">
  <si>
    <t>(1)総事業費</t>
  </si>
  <si>
    <t>所要経費</t>
  </si>
  <si>
    <t>(5)基準額</t>
  </si>
  <si>
    <t>補助対象経費支出予定額内訳</t>
  </si>
  <si>
    <t>経費区分・費目</t>
  </si>
  <si>
    <t>金額</t>
  </si>
  <si>
    <t>積算内訳</t>
  </si>
  <si>
    <t>合計</t>
  </si>
  <si>
    <t>名称</t>
  </si>
  <si>
    <t>仕様</t>
  </si>
  <si>
    <t>数量</t>
  </si>
  <si>
    <t>単価</t>
  </si>
  <si>
    <t>注1　本内訳に、見積書又は計算書等を添付する。</t>
  </si>
  <si>
    <t>注2　記入欄が少ない場合は、本様式を引き伸ばして使用する。</t>
  </si>
  <si>
    <t>消費電力量</t>
  </si>
  <si>
    <t>発熱量</t>
  </si>
  <si>
    <t>炭素</t>
  </si>
  <si>
    <t>換算係数</t>
  </si>
  <si>
    <t>排出係数</t>
  </si>
  <si>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</si>
  <si>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</si>
  <si>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</si>
  <si>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</si>
  <si>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</si>
  <si>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</si>
  <si>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</si>
  <si>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</si>
  <si>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</si>
  <si>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</si>
  <si>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</si>
  <si>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</si>
  <si>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</si>
  <si>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</si>
  <si>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</si>
  <si>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</si>
  <si>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</si>
  <si>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</si>
  <si>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</si>
  <si>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</si>
  <si>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</si>
  <si>
    <t>GJ/千m3</t>
  </si>
  <si>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</si>
  <si>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</si>
  <si>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</si>
  <si>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</si>
  <si>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</si>
  <si>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</si>
  <si>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</si>
  <si>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</si>
  <si>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</si>
  <si>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</si>
  <si>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</si>
  <si>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</si>
  <si>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</si>
  <si>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</si>
  <si>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</si>
  <si>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</si>
  <si>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</si>
  <si>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</si>
  <si>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</si>
  <si>
    <t>（エネルギー種類を選んでください）</t>
  </si>
  <si>
    <t>(2)寄付金その他
　 の収入</t>
  </si>
  <si>
    <t>(3)差引額
(1)-(2)</t>
  </si>
  <si>
    <t>(4)補助対象経費
   支出予定額</t>
  </si>
  <si>
    <t>(6)選定額
(4)と(5)を比較し
て少ない方の額</t>
  </si>
  <si>
    <t>(7)補助基本額
(3)と(6)を比較し
て少ない方の額</t>
  </si>
  <si>
    <t>電話番号</t>
  </si>
  <si>
    <t>FAX番号</t>
  </si>
  <si>
    <t>E-mailｱﾄﾞﾚｽ</t>
  </si>
  <si>
    <t>共同事業者</t>
  </si>
  <si>
    <t>①</t>
  </si>
  <si>
    <t>②</t>
  </si>
  <si>
    <t>③</t>
  </si>
  <si>
    <t>役職</t>
  </si>
  <si>
    <t>都道府県名</t>
  </si>
  <si>
    <t>E-mailｱﾄﾞﾚｽ</t>
  </si>
  <si>
    <t>　団体名</t>
  </si>
  <si>
    <t>事業実施責任者</t>
  </si>
  <si>
    <t>住所</t>
  </si>
  <si>
    <t>※正式名称を記入する。</t>
  </si>
  <si>
    <t>事業実施場所名称</t>
  </si>
  <si>
    <t>事業実施の団体名(代表事業者）</t>
  </si>
  <si>
    <t>事業の内容</t>
  </si>
  <si>
    <t>氏名</t>
  </si>
  <si>
    <t>所在地</t>
  </si>
  <si>
    <t>項目</t>
  </si>
  <si>
    <t>代表者</t>
  </si>
  <si>
    <t>記入欄</t>
  </si>
  <si>
    <t>事業実施の担当者
（事業の窓口となる方）</t>
  </si>
  <si>
    <t>記入すべき内容について</t>
  </si>
  <si>
    <t>電話番号</t>
  </si>
  <si>
    <t>FAX番号</t>
  </si>
  <si>
    <t>他の補助金との関係</t>
  </si>
  <si>
    <t>事業実施の
責任者</t>
  </si>
  <si>
    <t>区・町域・番地等</t>
  </si>
  <si>
    <t>購入予定の主な財産の内訳（単価が５０万円以上のもの）</t>
  </si>
  <si>
    <t>※事業を実施する責任者の方に関する事項を記入する。
※郵便番号はハイフンなしの数値のみ7ケタを入力する。([〒000-0000]形式で表示されます。)</t>
  </si>
  <si>
    <t>※事業を実施する担当者の方に関する事項を記入する。
※郵便番号はハイフンなしの数値のみ7ケタを入力する。([〒000-0000]形式で表示されます。)</t>
  </si>
  <si>
    <t>※公募要領に記載された「補助事業者」の要件を満たしていること。
※共同事業者とは、本補助事業に参画するすべての事業者のうち、代表事業者以外の事業者のことを指す。
（代表事業者とは、本補助金の応募等を行い、交付の対象となり、本事業による取得財産を所有する事業者のことを指す。）</t>
  </si>
  <si>
    <t>役職</t>
  </si>
  <si>
    <t>郵便番号</t>
  </si>
  <si>
    <t>所属部署</t>
  </si>
  <si>
    <t>所属部署・役職名</t>
  </si>
  <si>
    <t>所属部署・役職名</t>
  </si>
  <si>
    <t>総事業費</t>
  </si>
  <si>
    <t>補助金所要額</t>
  </si>
  <si>
    <t>※自動計算されます。</t>
  </si>
  <si>
    <t>補助対象経費</t>
  </si>
  <si>
    <t>補助対象経費</t>
  </si>
  <si>
    <t>①事業の概要</t>
  </si>
  <si>
    <t>※白抜きセルは、自動入力されます。</t>
  </si>
  <si>
    <t>事業開始日　※契約予定日</t>
  </si>
  <si>
    <t>事業完了日　※検収完了予定日</t>
  </si>
  <si>
    <t>CO2削減効果算出根拠</t>
  </si>
  <si>
    <t>住所</t>
  </si>
  <si>
    <t>注</t>
  </si>
  <si>
    <t>事業の名称</t>
  </si>
  <si>
    <t>原料調達段階</t>
  </si>
  <si>
    <t>　一般社団法人地域循環共生社会連携協会</t>
  </si>
  <si>
    <t>※LCAの各段階におけるCO2削減効果の合計が自動計算されます。</t>
  </si>
  <si>
    <t>最終的な製品の単位</t>
  </si>
  <si>
    <t>※自動入力されます。</t>
  </si>
  <si>
    <t>※法人格の代表権を持つ方に関する事項を記入する。</t>
  </si>
  <si>
    <t>単位：</t>
  </si>
  <si>
    <t>　　代表理事　　岡　本　　光　司　　殿</t>
  </si>
  <si>
    <t>比較対象（現行）部材・素材等の名称</t>
  </si>
  <si>
    <t>原料輸送段階</t>
  </si>
  <si>
    <t>最終製品の製造段階</t>
  </si>
  <si>
    <t>最終製品の出荷段階</t>
  </si>
  <si>
    <t>最終製品の使用段階</t>
  </si>
  <si>
    <t>年</t>
  </si>
  <si>
    <t>月</t>
  </si>
  <si>
    <t>2020年</t>
  </si>
  <si>
    <t>2021年</t>
  </si>
  <si>
    <t>2022年</t>
  </si>
  <si>
    <t>2023年</t>
  </si>
  <si>
    <t>2024年</t>
  </si>
  <si>
    <t>2025年</t>
  </si>
  <si>
    <t>2026年</t>
  </si>
  <si>
    <t>2027年</t>
  </si>
  <si>
    <t>2028年</t>
  </si>
  <si>
    <t>2029年</t>
  </si>
  <si>
    <t>2030年</t>
  </si>
  <si>
    <t>23区名又は市町村名</t>
  </si>
  <si>
    <t>円</t>
  </si>
  <si>
    <t>円/ｔ-CO2</t>
  </si>
  <si>
    <t>ｔ-CO2</t>
  </si>
  <si>
    <t>年</t>
  </si>
  <si>
    <t>法定耐用年数</t>
  </si>
  <si>
    <t>運用年数</t>
  </si>
  <si>
    <t>比較対象（現行）部材・素材のライフサイクル</t>
  </si>
  <si>
    <t>LCAの各段階</t>
  </si>
  <si>
    <t>LCAの各段階におけるCO2削減効果（最終製品単位当たり）</t>
  </si>
  <si>
    <t>※事業の名称を記入する。</t>
  </si>
  <si>
    <t>※事業の目的を100～200字で記入する。
　導入する設備により製造された部材や素材を活用し、実際の製品への導入を図ることでCO2削減効果が見込まれる事項について具体的に記入する。</t>
  </si>
  <si>
    <t>※事業の内容を記入する。
　導入する設備により製造方法等でもCO2削減効果が見込まれる事項があれば具体的に記入する。</t>
  </si>
  <si>
    <t>※都道府県名を記入する。
※複数箇所ある場合は、代表的な1個所を記入し、その他は別紙（様式不問）に記入する。別紙を添付する場合、記入欄には資料番号を記入する。</t>
  </si>
  <si>
    <t>※記入例：○○区（東京23区）、○○市、○○郡○○町、○○郡○○村
※複数箇所ある場合は、代表的な1個所を記入し、その他は別紙（様式不問）に記入する。別紙を添付する場合、記入欄には資料番号を記入する。</t>
  </si>
  <si>
    <t>※政令市の場合、区名をここに記入する。※ビル名まで記入する。
※複数箇所ある場合は、代表的な1個所を記入し、その他は別紙（様式不問）に記入する。別紙を添付する場合、記入欄には資料番号を記入する。</t>
  </si>
  <si>
    <t>※事業の実施体制（施工監理、経理それぞれの役割分担）、それぞれの組織の規模、経営状態について記入する。
※整備後の関わり方、関わる場合の役割分担も含めて記載する。
※別紙を添付する場合、記入欄に資料番号を記入する。</t>
  </si>
  <si>
    <t>※設備の維持管理体制（それぞれの役割分担）、それぞれの組織の規模、経営状態について記入する。
※導入する設備を申請者以外の事業者が運用・管理する場合には、その事業者等を含めて記入する。
※別紙を添付する場合、記入欄に資料番号を記入する。</t>
  </si>
  <si>
    <t>※事業のスケジュールを記入する。今回申請の補助事業により、導入する設備に係る工程（発注時期、設計期間、部品等調達・製造工期、納品・納入予定時期、設備整備工期期間等）を明確に記入する。なお、別紙を添付してもよい。別紙を添付する場合、記入欄に資料番号を記入する。また、事業完了が2021年2月であることに留意し、事業開始日・完了日を設定する。
※スケジュールには、設備を導入する時期、稼働開始予定を必ず記入する。</t>
  </si>
  <si>
    <t>※他の助成制度により、これまで関連する事業（調査を含む。以下同じ。）を行っている場合、又は今後関連する事業に取り組むことを計画している場合には、その取組内容を簡潔に記入する。</t>
  </si>
  <si>
    <t>市場規模拡大の見通しと
その根拠</t>
  </si>
  <si>
    <t>CO2削減効果算出根拠</t>
  </si>
  <si>
    <t>※本事業で導入する設備がモデル的であり、今後の他の事業者等への波及効果があり得ることを説明する。
※事業実施後の結果や効果等を報告書や学会、発表等で対外的に報告する等、他の事業者等への普及展開に資する措置を記入する。</t>
  </si>
  <si>
    <t>※導入設備の法定耐用年数を記入する。
※数値のみ入力する。</t>
  </si>
  <si>
    <t>※導入設備の運用年数を記入する。
※数値のみ入力する。</t>
  </si>
  <si>
    <t>□</t>
  </si>
  <si>
    <t>※事業に関する収支と資金の調達計画（方法）を具体的に記入する。
※別紙を添付する場合、記入欄に資料番号を記入する。</t>
  </si>
  <si>
    <t>※事業実施場所の名称（施設名）を記入し、地図等を添付する。
※複数箇所ある場合は、代表的な1個所を記入し、その他は別紙（様式不問）に記入する。
※上記地図及び別紙を添付する場合は別紙、記入欄に資料番号を記入する。</t>
  </si>
  <si>
    <t>【別紙１】</t>
  </si>
  <si>
    <t>実施計画書</t>
  </si>
  <si>
    <t>※CNFまたはGaNを記入する。</t>
  </si>
  <si>
    <t>CNF/GaN適用に関する優位性</t>
  </si>
  <si>
    <t>用いる新部材・素材
（CNFまたはGaNの別）</t>
  </si>
  <si>
    <t>kg-CO2/</t>
  </si>
  <si>
    <t>非エネルギー起源CO2排出量の低減を含む場合</t>
  </si>
  <si>
    <t>非エネルギー起源CO2排出量の低減を含まない場合</t>
  </si>
  <si>
    <t>排出係数</t>
  </si>
  <si>
    <t>商用電力</t>
  </si>
  <si>
    <t>kgCO2/kWh</t>
  </si>
  <si>
    <t>都市ガス</t>
  </si>
  <si>
    <t>一般炭</t>
  </si>
  <si>
    <t>kgCO2/kg</t>
  </si>
  <si>
    <t>LPG（重量ベース）</t>
  </si>
  <si>
    <t>kgCO2/kg</t>
  </si>
  <si>
    <t>LPG（体積ベース）</t>
  </si>
  <si>
    <t>LNG</t>
  </si>
  <si>
    <t>kgCO2/kg</t>
  </si>
  <si>
    <t>灯油</t>
  </si>
  <si>
    <t>kgCO2/L</t>
  </si>
  <si>
    <t>A重油</t>
  </si>
  <si>
    <t>kgCO2/L</t>
  </si>
  <si>
    <t>C重油</t>
  </si>
  <si>
    <t>ガソリン</t>
  </si>
  <si>
    <t>軽油</t>
  </si>
  <si>
    <t>kgCO2/L</t>
  </si>
  <si>
    <t>ジェット燃料</t>
  </si>
  <si>
    <t>水素</t>
  </si>
  <si>
    <t>kgCO2/N㎥</t>
  </si>
  <si>
    <r>
      <t>kgCO2/Nm</t>
    </r>
    <r>
      <rPr>
        <vertAlign val="superscript"/>
        <sz val="11"/>
        <color indexed="8"/>
        <rFont val="游ゴシック Medium"/>
        <family val="3"/>
      </rPr>
      <t>3</t>
    </r>
  </si>
  <si>
    <r>
      <t>kgCO2/m</t>
    </r>
    <r>
      <rPr>
        <vertAlign val="superscript"/>
        <sz val="11"/>
        <color indexed="8"/>
        <rFont val="游ゴシック Medium"/>
        <family val="3"/>
      </rPr>
      <t>3</t>
    </r>
  </si>
  <si>
    <t>エネルギー種別</t>
  </si>
  <si>
    <t>地球温暖化対策事業効果算定ガイドブック　補助事業申請者向けハード対策事業計算ファイル</t>
  </si>
  <si>
    <t>より</t>
  </si>
  <si>
    <t>※自動計算されます。</t>
  </si>
  <si>
    <t>※製造設備を導入した日の属する年度の翌年度3月末日までに最終製品の製品化（量産）を開始すること。
（例：2020年12月に設備導入した場合、2022年3月末日までに開始）　半角入力。年は西暦。</t>
  </si>
  <si>
    <t>ｔ-CO2</t>
  </si>
  <si>
    <t>総CO2削減効果</t>
  </si>
  <si>
    <t xml:space="preserve">補助対象経費［円］÷総CO2削減効果［t-CO2］ </t>
  </si>
  <si>
    <t>③CO2削減効果ポテンシャル量</t>
  </si>
  <si>
    <t xml:space="preserve">④CO2削減コスト［円/t-CO2］ </t>
  </si>
  <si>
    <t>⑤事業性の検討</t>
  </si>
  <si>
    <t>⑥普及展開に向けた措置</t>
  </si>
  <si>
    <t>⑦事業の実施体制</t>
  </si>
  <si>
    <t>⑧設備の維持管理体制</t>
  </si>
  <si>
    <t>⑨資金の調達方法</t>
  </si>
  <si>
    <t>⑩事業実施のスケジュール</t>
  </si>
  <si>
    <t>注2:図表等を用いる場合は別紙を用い資料番号を付し、本様式の記入欄には別紙内容の要約及び資料番号を記入すること。　</t>
  </si>
  <si>
    <t>回収・廃棄・リサイクル段階</t>
  </si>
  <si>
    <t>※自動計算されます。</t>
  </si>
  <si>
    <t>社会実装・普及展開加速化事業に要する経費内訳</t>
  </si>
  <si>
    <t>販売/出荷開始から終了までの年数</t>
  </si>
  <si>
    <t>総販売/出荷数量
（最終製品の数量）</t>
  </si>
  <si>
    <t>※本事業で導入する設備によるCNF/GaN部材・素材を用いて製造される最終製品の販売/出荷開始から終了までの年数と、その期間における最終製品の総販売/出荷数量を記入すること。半角数字のみを記入すること。
※年別販売/出荷計画を別紙にて添付すること。</t>
  </si>
  <si>
    <t>LCA評価における最終製品単位当たりCO2削減効果</t>
  </si>
  <si>
    <t>CNF/GaN部材・素材の単位</t>
  </si>
  <si>
    <t>※事業により導入する設備にて製造するCNF/GaN部材・素材の名称及びその単位（例えば台、片、個等）を記入する。</t>
  </si>
  <si>
    <t>※事業により導入する設備にて製造するCNF/GaN部材・素材の比較対象となる部材・素材の名称を記入する。</t>
  </si>
  <si>
    <t>事業の目的
※CNF/GaN部材・素材を導入する目的にも触れ、100～200字で記入すること。</t>
  </si>
  <si>
    <t>CNF/GaN部材・素材を用い製造される最終的な製品名及びその単位</t>
  </si>
  <si>
    <t>※製造するCNF/GaN部材・素材を用い製造される最終的な製品名（例えば冷蔵庫、自動車等）及びその単位（例えば台、個等）を記入する。</t>
  </si>
  <si>
    <t>※製造するCNF/GaN部材・素材の現段階での納入予定先（企業名）を記入する。</t>
  </si>
  <si>
    <t>導入設備・設備配置（系統）図</t>
  </si>
  <si>
    <t>※事業により導入する設備について、設備ごとにその規模・構造・性能・導入数等を記入する。仕様書等があれば別紙にて添付すること。
　また、導入にあたり設備ごとにその規模・構造・性能・導入数等を決めるための検討項目と検討結果を記入する。
※設備配置図、系統図を別紙にて添付すること。</t>
  </si>
  <si>
    <t>CNF/GaN部材・素材の納入予定先</t>
  </si>
  <si>
    <t>②CNF/GaNを用い製造する部材・素材の概要</t>
  </si>
  <si>
    <t>CNF/GaN部材・素材の名称及びその単位</t>
  </si>
  <si>
    <t>※当該CNF/GaN部材・素材が比較対象（現行）部材・素材に比べ性能面及び省CO2の面で優位である事項について具体的に記入する。（CNF/GaNを用いることによる特有のメリットや改善効果について具体的に記入すること。）
※当該CNF/GaN部材・素材が試作段階にあった時期及びその経緯の説明を簡潔に記入する。
※当該CNF/GaN部材・素材は試作段階を経ており、現時点で製品化できる段階にある必要がある点に留意する。
※本事業遂行に資する特許等を取得している場合は、それについても記入する。</t>
  </si>
  <si>
    <t>CNF/GaN製造方法</t>
  </si>
  <si>
    <t>※原料であるCNF/GaNの製造方法を記入する。（例えば、京都プロセス、TEMPO酸化法 等）</t>
  </si>
  <si>
    <t>当該CNF/GaN部材・素材のライフサイクル</t>
  </si>
  <si>
    <t>CNF/GaN部材・素材の製造段階</t>
  </si>
  <si>
    <t>CNF/GaN部材・素材の輸送段階</t>
  </si>
  <si>
    <t>エネルギー起源CO2削減量（最終製品単位当たりt-CO2）</t>
  </si>
  <si>
    <r>
      <t>非エネルギー起源CO2削減量（最終製品単位当たりt-CO2）</t>
    </r>
  </si>
  <si>
    <t>CNF/GaN部材・素材を用いて製造される最終製品の販売/出荷スケジュール</t>
  </si>
  <si>
    <t>販売/出荷
開始年月</t>
  </si>
  <si>
    <t>本事業によるCNF/GaN部材・素材の製造開始から、最終製品の販売/出荷開始に至るまでのスケジュール</t>
  </si>
  <si>
    <t>※本事業で導入する設備によるCNF/GaN部材・素材の製造開始から、最終製品の量産開始に至るまでのスケジュールの見込みを記入する。
年月、製造数量等を用い、できるだけ具体的に記入する。</t>
  </si>
  <si>
    <t>※事業により導入する設備にて製造するCNF/GaN部材・素材の市場規模の拡大の見通しを根拠と共にできるだけ定量的に記入する。</t>
  </si>
  <si>
    <t>※本事業による設備導入及びその後の運用までの事業全体の蓋然性について、可能な限り定量的に示すとともに、その考え方を説明する。
※本事業による設備導入及びその後の運用までの事業全体のキャッシュフローを記入する。
※想定するパラメータについても具体的に記入する。
※今後自立的な波及が見込まれるCNF/GaN部材・素材について記入する。
※図表等を用いる場合は別紙を用い資料番号を付し、記入欄に資料番号を記入する。</t>
  </si>
  <si>
    <t>販売/出荷開始から終了まで総数量に基づくLCAにおける総CO2削減効果</t>
  </si>
  <si>
    <t>販売/出荷開始から終了までの
総出荷数量に基づく
LCAにおける総CO2削減効果</t>
  </si>
  <si>
    <t>注1:記入欄が少ない場合は、本様式を引き伸ばして使用するか、別紙を添付してもよい。別紙を添付する場合、本様式の記入欄には別紙内容の要約及び資料番号を記入すること。</t>
  </si>
  <si>
    <t>最終的な製品の単位</t>
  </si>
  <si>
    <t>CNF/GaN部材・素材の単位</t>
  </si>
  <si>
    <t>CNF/GaN部材・素材の製造段階</t>
  </si>
  <si>
    <t>最終製品の製造段階</t>
  </si>
  <si>
    <t>最終製品の使用段階</t>
  </si>
  <si>
    <t>回収・廃棄・リサイクル段階</t>
  </si>
  <si>
    <t>非エネルギー起源CO2排出量の低減を含む場合</t>
  </si>
  <si>
    <t>非エネルギー起源CO2排出量の低減を含まない場合</t>
  </si>
  <si>
    <t>原料輸送段階</t>
  </si>
  <si>
    <t>CNF/GaN部材・素材の輸送段階</t>
  </si>
  <si>
    <t>最終製品の出荷段階</t>
  </si>
  <si>
    <t>エネルギー起源CO2削減量（最終製品単位当たりt-CO2）</t>
  </si>
  <si>
    <t>非エネルギー起源CO2削減量（最終製品単位当たりt-CO2）</t>
  </si>
  <si>
    <t>kg-CO2/</t>
  </si>
  <si>
    <t>※「別紙9-3」として、当該CNF/GaN部材・素材のライフサイクルと比較対象となる部材・素材のライフサイクルとを比較してCO2排出量について差異のない、あるいは極めて小さいと思われるプロセスは算定対象外とし、その理由を明記したものを添付する。
　「CNF活用によるLCAの観点でのCO2削減効果の簡易算定手順と試算例」④を参照し作成すること。
※「別紙9-4」として、両者を比較してCO2排出量について差異の大きいと思われるプロセスを特定し、その理由を明記したものを添付する。
　「CNF活用によるLCAの観点でのCO2削減効果の簡易算定手順と試算例」⑤を参照し作成すること。</t>
  </si>
  <si>
    <t>2030年までの販売/出荷数量合計</t>
  </si>
  <si>
    <t>販売/出荷開始から終了まで総数量に基づくLCAにおける総CO2削減効果</t>
  </si>
  <si>
    <t>販売/出荷開始から終了までの年数</t>
  </si>
  <si>
    <t>総販売/出荷数量
（最終製品の数量）</t>
  </si>
  <si>
    <t>販売/出荷開始から終了までの
総出荷数量に基づく
LCAにおける総CO2削減効果</t>
  </si>
  <si>
    <t>年</t>
  </si>
  <si>
    <t>※公開時は非表示とし、各シート及びブックの保護をかける。</t>
  </si>
  <si>
    <t>ＲＣＥＳＰＡ事業番号</t>
  </si>
  <si>
    <t>年別販売/
出荷計画</t>
  </si>
  <si>
    <t>CNF/GaN部材・素材を用いて製造される最終製品の販売/出荷スケジュール</t>
  </si>
  <si>
    <t>用いる新部材・素材（CNFまたはGaNの別）</t>
  </si>
  <si>
    <t>市場規模拡大の見通しとその根拠</t>
  </si>
  <si>
    <t>販売/出荷開始年月</t>
  </si>
  <si>
    <t>※数値のみ入力する。(小数点以下第3位まで入力する。）
※CO2増加量を記入する場合は、数字の前に「-（半角マイナス）」を付すこと。
※CO2排出量に増減がない場合は「0（半角ゼロ）」を入力すること。
※回収・廃棄・リサイクル段階については、非エネルギー起源CO2排出量の低減を含む場合または含まない場合のいずれかの項目のみ記入する。
※さらに、非エネルギー起源CO2排出量の低減を含む場合については、エネルギー起源CO2削減量と非エネルギー起源CO2削減量の両方を記入する。</t>
  </si>
  <si>
    <t>※記入欄には「別紙9-1参照」とし、当該CNF/GaN部材・素材のライフサイクルフロー図を別紙に記入する。
　「CNF活用によるLCAの観点でのCO2削減効果の簡易算定手順と試算例」②を参照し作成すること。</t>
  </si>
  <si>
    <t>※記入欄には「別紙9-2参照」とし、比較対象となる部材・素材のライフサイクルフロー図を別紙に記入する。
　「CNF活用によるLCAの観点でのCO2削減効果の簡易算定手順と試算例」③を参照し作成すること。</t>
  </si>
  <si>
    <t>※色のついたセルのみ入力する。</t>
  </si>
  <si>
    <t>※色のついたセルのみ入力すること。　　※数値は半角にて入力すること。</t>
  </si>
  <si>
    <t>　該当箇所が容易に確認できるように別紙にマーカー等でしるしをつけること。</t>
  </si>
  <si>
    <t>※別紙を添付する場合は、記入欄に資料番号と該当ページ数を明記の上、</t>
  </si>
  <si>
    <t>別紙9-1参照</t>
  </si>
  <si>
    <t>別紙9-2参照</t>
  </si>
  <si>
    <t>※(1)、(2)には、数値のみ入力する。</t>
  </si>
  <si>
    <t xml:space="preserve"> 「円」は自動的に表示されます。</t>
  </si>
  <si>
    <t>※下記留意事項を踏まえ、申請する補助対象設備で製造するCNF/GaN部材・素材により見込まれるCO2削減効果をLCAの各段階ごとに算出する。
※CO2削減効果算出に係る詳細、記載する各々の設定根拠・引用元に係る具体的資料を添付し、記入欄に資料番号を記入する。
※最終的な製品が量産（製品化）された日の属する年度の終了後3年間の期間について、年度毎にCO2削減量を報告する（交付規程第１５条　事業報告書の提出）にあたり、その具体的な方法について記入する。
　【CO2削減効果の算定に当たっての留意事項】
※1　CO2削減効果の算定は、現行（比較対象）部材・素材からCNF/GaN部材・素材に転換したことを示す具体的に検証可能な数値に基づくものとする。
※2　申請に当たっては、当該数値を把握する具体的な方法を明示する。
※3　具体的な数字をもとに推計を行った場合には、その推計の根拠となる算定式を示す。
※4　CO2排出量の算定に当たっては、以下等を参考にすること。
　　 ・平成30年度セルロースナノファイバー利活用によるCO2排出削減効果等評価・検証事業委託業務成果報告書
　　　（URL:https://www.env.go.jp/earth/mat55_jemaiH30CNF-LCA_R1.pdf）
　　 ・地球温暖化対策地域推進計画策定ガイドライン
　　　（URL:http;//www.env.go.jp/earth/ondanka/suishin_g/index.html）
　　 ・地球温暖化対策事業効果算定ガイドブック＜補助事業申請者用＞（平成29年2月環境省　地球環境局）
　　　（URL:http://www.env.go.jp/earth/ondanka/biz_local.html）
　 　排出係数については、以下を使用する。
　　　（地球温暖化対策事業効果算定ガイドブック　補助事業申請者向けハード対策事業計算ファイルより抜粋）
　　　</t>
  </si>
  <si>
    <t>令和２年度二酸化炭素排出抑制対策事業費等補助金</t>
  </si>
  <si>
    <t>複数年度合計</t>
  </si>
  <si>
    <t>年度</t>
  </si>
  <si>
    <t>令和２</t>
  </si>
  <si>
    <t>令和３</t>
  </si>
  <si>
    <t>※自動計算されます。（単年度申請でも入力されます）</t>
  </si>
  <si>
    <t>単年度申請の場合は、このシートのみ記入してくだい。</t>
  </si>
  <si>
    <t>複数年度事業の場合は、複数年度の事業費総額を記入してくだい。</t>
  </si>
  <si>
    <t>このシートは、複数年度申請の場合のみ令和２年度分の経費内訳を入力してください。</t>
  </si>
  <si>
    <t>このシートは、複数年度申請の場合のみ令和３年度分の経費内訳を入力してください。</t>
  </si>
  <si>
    <t>※【別紙２】複数年のうちR2経費　経費内訳(1)総事業費を記入すること。</t>
  </si>
  <si>
    <t>※【別紙２】複数年のうちR2経費　経費内訳(4)補助対象経費支出予定額を記入すること。</t>
  </si>
  <si>
    <t>※【別紙２】複数年のうちR2経費　経費内訳(8)補助金所要額を記入すること。</t>
  </si>
  <si>
    <t>※複数年度の場合、翌年度の経費（【別紙２】複数年のうちR3経費）について上記同様に記入すること。</t>
  </si>
  <si>
    <r>
      <t>革新的な省</t>
    </r>
    <r>
      <rPr>
        <sz val="14"/>
        <rFont val="游明朝"/>
        <family val="1"/>
      </rPr>
      <t>CO2</t>
    </r>
    <r>
      <rPr>
        <sz val="14"/>
        <rFont val="ＭＳ 明朝"/>
        <family val="1"/>
      </rPr>
      <t>実現のための部材や素材の社会実装・普及展開加速化事業</t>
    </r>
  </si>
  <si>
    <r>
      <t>革新的な省</t>
    </r>
    <r>
      <rPr>
        <sz val="11"/>
        <color indexed="8"/>
        <rFont val="游明朝"/>
        <family val="1"/>
      </rPr>
      <t>CO2</t>
    </r>
    <r>
      <rPr>
        <sz val="11"/>
        <color indexed="8"/>
        <rFont val="ＭＳ 明朝"/>
        <family val="1"/>
      </rPr>
      <t>実現のための部材や素材の</t>
    </r>
  </si>
  <si>
    <r>
      <t>革新的な省</t>
    </r>
    <r>
      <rPr>
        <sz val="11"/>
        <color indexed="8"/>
        <rFont val="游明朝"/>
        <family val="1"/>
      </rPr>
      <t>CO2</t>
    </r>
    <r>
      <rPr>
        <sz val="11"/>
        <color indexed="8"/>
        <rFont val="ＭＳ 明朝"/>
        <family val="1"/>
      </rPr>
      <t>実現のための部材や素材の</t>
    </r>
  </si>
  <si>
    <t>令和２年</t>
  </si>
  <si>
    <t>月</t>
  </si>
  <si>
    <t>日</t>
  </si>
  <si>
    <t>申請者</t>
  </si>
  <si>
    <t>購入予定時期</t>
  </si>
  <si>
    <t>【別紙２】（全体経費内訳）</t>
  </si>
  <si>
    <t>【別紙２】（令和２年度分）</t>
  </si>
  <si>
    <t>【別紙２】（令和３年度分）</t>
  </si>
  <si>
    <t>令和２年度</t>
  </si>
  <si>
    <t>総事業費</t>
  </si>
  <si>
    <t>円</t>
  </si>
  <si>
    <t>補助対象経費</t>
  </si>
  <si>
    <t>補助金所要額</t>
  </si>
  <si>
    <t>令和３年度</t>
  </si>
  <si>
    <t>※このシートでは、色のついたセルのみ記入する。その他の項目は【別紙１】実施計画書より自動入力されます。</t>
  </si>
  <si>
    <t>様式第１（第５条関係）</t>
  </si>
  <si>
    <t>RCESPA事業番号：02-</t>
  </si>
  <si>
    <t>番　　　号</t>
  </si>
  <si>
    <t>氏名又は名称</t>
  </si>
  <si>
    <t>代表名の職・氏名</t>
  </si>
  <si>
    <t>交付申請書</t>
  </si>
  <si>
    <t>記</t>
  </si>
  <si>
    <t>１　補助事業の目的及び内容</t>
  </si>
  <si>
    <t>別紙１　実施計画書のとおり</t>
  </si>
  <si>
    <t>２　補助金交付申請額</t>
  </si>
  <si>
    <t>円</t>
  </si>
  <si>
    <t>（うち消費税及び地方消費税相当額</t>
  </si>
  <si>
    <t>円）</t>
  </si>
  <si>
    <t>３　補助事業に要する経費</t>
  </si>
  <si>
    <t>別紙２　経費内訳のとおり</t>
  </si>
  <si>
    <t>４　補助事業の開始及び完了予定年月日</t>
  </si>
  <si>
    <t>交付決定の日　～　令和</t>
  </si>
  <si>
    <t>年</t>
  </si>
  <si>
    <t>５　その他参考資料</t>
  </si>
  <si>
    <t>１</t>
  </si>
  <si>
    <t>　交付規程第３条第３項の規定に基づき共同で申請する場合は、代表事業者が申請すること。</t>
  </si>
  <si>
    <t>２</t>
  </si>
  <si>
    <t>３</t>
  </si>
  <si>
    <t>　別紙１又は別紙２において事業ごとに求めている設備等のシステム図・配置図・仕様書、補助事業に関する見積書・各種計算書、法律に基づく登録に係る通知の写し等を添付すること。</t>
  </si>
  <si>
    <r>
      <t>革新的な省</t>
    </r>
    <r>
      <rPr>
        <sz val="12"/>
        <color indexed="8"/>
        <rFont val="游明朝"/>
        <family val="1"/>
      </rPr>
      <t>CO2</t>
    </r>
    <r>
      <rPr>
        <sz val="12"/>
        <color indexed="8"/>
        <rFont val="ＭＳ 明朝"/>
        <family val="1"/>
      </rPr>
      <t>実現のための部材や素材の社会実装・普及展開加速化事業</t>
    </r>
  </si>
  <si>
    <r>
      <t>　令和２年度二酸化炭素排出抑制対策事業費等補助金（革新的な省</t>
    </r>
    <r>
      <rPr>
        <sz val="12"/>
        <color indexed="8"/>
        <rFont val="游明朝"/>
        <family val="1"/>
      </rPr>
      <t>CO2</t>
    </r>
    <r>
      <rPr>
        <sz val="12"/>
        <color indexed="8"/>
        <rFont val="ＭＳ 明朝"/>
        <family val="1"/>
      </rPr>
      <t>実現のための部材や素材の社会実装・普及展開加速化事業）交付規程（以下「交付規程」という。）第５条の規定により上記補助金の交付について下記のとおり申請します。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t>
    </r>
  </si>
  <si>
    <t>交付申請時提出書類等一覧</t>
  </si>
  <si>
    <t>番号</t>
  </si>
  <si>
    <t>提出書類</t>
  </si>
  <si>
    <r>
      <t xml:space="preserve">チェック欄
</t>
    </r>
    <r>
      <rPr>
        <b/>
        <sz val="11"/>
        <color indexed="8"/>
        <rFont val="游ゴシック"/>
        <family val="3"/>
      </rPr>
      <t>☑</t>
    </r>
  </si>
  <si>
    <t>交付申請時提出書類等一覧（本一覧）は、印刷し提出書類のチェック☑に使用したのち、目次として様式１の後ろに添付すること。</t>
  </si>
  <si>
    <t>【様式第１】  交付申請書 （電子データは、Excel形式のまま保存すること。加えて、押印後のPDFデータも保存すること。）</t>
  </si>
  <si>
    <t>【様式第１ 別紙１】 実施計画書 （電子データはExcel形式のまま保存すること。）</t>
  </si>
  <si>
    <t>【様式第１ 別紙２】 経費内訳（電子データはExcel形式のまま保存すること。）</t>
  </si>
  <si>
    <t>導入設備の仕様書（カタログ等）と設備配置図（設備の設置状況や系統が分かる図面等）</t>
  </si>
  <si>
    <t>事業を実施する場所の地図（設備を導入する施設の位置が分かる地図）</t>
  </si>
  <si>
    <t>CO2削減効果の算定根拠資料
（電子データは作成したファイルの形式（Excel等）のまま保存すること。また、数値の設定根拠・引用元等に係る具体的資料についても、同様に作成したファイルの形式のまま保存すること。）</t>
  </si>
  <si>
    <t>最終製品の年度別販売/出荷計画の根拠となる資料</t>
  </si>
  <si>
    <t>【様式第１ 別紙２】に記載の金額の根拠が分かる資料（見積書）</t>
  </si>
  <si>
    <t>別紙として添付する資料やその他の参考資料（ライフサイクルフロー図等）</t>
  </si>
  <si>
    <t>代表事業者の企業パンフレット等（業務概要がわかるもの）</t>
  </si>
  <si>
    <t>代表事業者の定款または寄付行為</t>
  </si>
  <si>
    <t>代表事業者の経理状況説明書
（直近２ヵ年度分の貸借対照表および損益計算書）</t>
  </si>
  <si>
    <t>共同事業者の企業パンフレット等（業務概要がわかるもの）</t>
  </si>
  <si>
    <t>共同事業者の定款または寄付行為</t>
  </si>
  <si>
    <t>共同事業者の経理状況説明書
（直近２ヵ年度分の貸借対照表および損益計算書）</t>
  </si>
  <si>
    <t>CD-R もしくは DVD-R（※上記1、2、3、6についてはExcel形式で、1についてはさらにPDF形式も、7については作成した書類の形式のまま保存してください。）</t>
  </si>
  <si>
    <t>※網掛け部分（資料4、5及び9～15）は、応募申請時から変更がない場合は提出不要。</t>
  </si>
  <si>
    <t>ＲＣＥＳＰＡ事業番号</t>
  </si>
  <si>
    <t>＊様式第１より自動的に転記されます。</t>
  </si>
  <si>
    <t>02-</t>
  </si>
  <si>
    <t>※本事業で導入する設備によるCNF/GaN部材・素材を用いて製造される最終製品の生産/出荷計画を、2030年度まで年度毎に記入すること。半角数字のみを記入すること。生産の予定がない年は「0（半角ゼロ）」を入力すること。
※最終製品の市場規模拡大の見通しを基に最終製品の年度別販売/出荷計画を定量的に記入する。またその設定根拠・引用元に係る具体的資料を添付する。</t>
  </si>
  <si>
    <t>年度別
販売/
出荷計画</t>
  </si>
  <si>
    <t>2030年度までの販売/出荷数量合計</t>
  </si>
  <si>
    <t>年度</t>
  </si>
  <si>
    <t>2020
年度</t>
  </si>
  <si>
    <t>2021
年度</t>
  </si>
  <si>
    <t>2022
年度</t>
  </si>
  <si>
    <t>2023
年度</t>
  </si>
  <si>
    <t>2024
年度</t>
  </si>
  <si>
    <t>2025
年度</t>
  </si>
  <si>
    <t>2026
年度</t>
  </si>
  <si>
    <t>2027
年度</t>
  </si>
  <si>
    <t>2028
年度</t>
  </si>
  <si>
    <t>2029
年度</t>
  </si>
  <si>
    <t>2030
年度</t>
  </si>
  <si>
    <t>※今年度の事業開始予定日（契約予定日）を記入してください。
数値及びスラッシュを半角にて入力する。例えば、2020年5月30日であれば、2020/05/30と入力する。</t>
  </si>
  <si>
    <t>※今年度の事業完了予定日（検収予定日）を記入してください。
数値及びスラッシュを半角にて入力する。例えば、2020年5月30日であれば、2020/05/30と入力する。</t>
  </si>
  <si>
    <t>事業開始日
　※契約予定日</t>
  </si>
  <si>
    <t>事業完了日
　※検収完了予定日</t>
  </si>
  <si>
    <t>RCESPA事業番号</t>
  </si>
  <si>
    <t>02-</t>
  </si>
  <si>
    <t>　「５　その他参考資料」として、申請者が地方公共団体以外の者である場合は、申請者の組織概要、経理状況説明書（直近の２決算期に関する貸借対照表及び損益計算書（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及び定款（申請者が個人企業の場合は、印鑑証明書の原本及び住民票の原本（いずれも発行後３ヶ月以内のもの））を添付すること（申請者が、法律に基づき設立の認可等を行う行政機関から、その認可等を受け、又は当該行政機関の合議制の機関における設立の認可等が適当である旨の文書を受領している者である場合は、設立の認可等を受け、又は設立の認可等が適当であるとされた法人の事業計画及び収支予算の案並びに定款の案を添付すること。ただし、これらの案が作成されていない場合には、添付を要しない。）。また、地方公共団体が申請する場合は、申請年度の予算書を添付すること。</t>
  </si>
  <si>
    <r>
      <t xml:space="preserve">(8)補助金所要額
(7)×1/2
</t>
    </r>
    <r>
      <rPr>
        <sz val="11"/>
        <color indexed="23"/>
        <rFont val="ＭＳ 明朝"/>
        <family val="1"/>
      </rPr>
      <t>※千円未満切捨</t>
    </r>
  </si>
</sst>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00"/>
    <numFmt numFmtId="180" formatCode="#,###.#&quot;年&quot;"/>
    <numFmt numFmtId="181" formatCode="#,###"/>
    <numFmt numFmtId="182" formatCode="#,###,&quot;千円&quot;"/>
    <numFmt numFmtId="183" formatCode="#,###&quot;円／ｔCO2&quot;"/>
    <numFmt numFmtId="184" formatCode="yyyy&quot;年&quot;m&quot;月&quot;;@"/>
    <numFmt numFmtId="185" formatCode="#,###&quot;年&quot;"/>
    <numFmt numFmtId="186" formatCode="[$-411]ggge&quot;年&quot;m&quot;月&quot;d&quot;日&quot;;@"/>
    <numFmt numFmtId="187" formatCode="[=0]&quot;&quot;;General"/>
    <numFmt numFmtId="188" formatCode="&quot;〒&quot;000\-0000"/>
    <numFmt numFmtId="189" formatCode="#,##0_);[Red]\(#,##0\)"/>
    <numFmt numFmtId="190" formatCode="0.E+00"/>
    <numFmt numFmtId="191" formatCode="#,###.00&quot;ｔ-CO2/年&quot;"/>
    <numFmt numFmtId="192" formatCode="#,###,###&quot;円/ｔ-CO2&quot;"/>
    <numFmt numFmtId="193" formatCode="0_ "/>
    <numFmt numFmtId="194" formatCode="&quot;0&quot;###"/>
    <numFmt numFmtId="195" formatCode="#,###.00&quot;ｔ-CO2&quot;"/>
    <numFmt numFmtId="196" formatCode="#,###&quot;円/kg&quot;"/>
    <numFmt numFmtId="197" formatCode="0.00000_ "/>
    <numFmt numFmtId="198" formatCode="#,##0_ "/>
    <numFmt numFmtId="199" formatCode="0.00000"/>
    <numFmt numFmtId="200" formatCode="#,###,###"/>
    <numFmt numFmtId="201" formatCode="[$-F800]dddd\,\ mmmm\ dd\,\ yyyy"/>
    <numFmt numFmtId="202" formatCode="0.0000_ "/>
    <numFmt numFmtId="203" formatCode="0.000_ "/>
    <numFmt numFmtId="204" formatCode="0.###_ "/>
    <numFmt numFmtId="205" formatCode="#,##0.0"/>
    <numFmt numFmtId="206" formatCode="#,##0.000"/>
    <numFmt numFmtId="207" formatCode="#,##0.0000"/>
    <numFmt numFmtId="208" formatCode="0.000_);[Red]\(0.000\)"/>
    <numFmt numFmtId="209" formatCode="#,##0.00_);[Red]\(#,##0.00\)"/>
    <numFmt numFmtId="210" formatCode="0.00_);[Red]\(0.00\)"/>
    <numFmt numFmtId="211" formatCode="0.000000"/>
    <numFmt numFmtId="212" formatCode="0.0000"/>
    <numFmt numFmtId="213" formatCode="#,###&quot;円/ｔ-CO2&quot;"/>
    <numFmt numFmtId="214" formatCode="0.0"/>
    <numFmt numFmtId="215" formatCode="[DBNum3]&quot;&quot;0"/>
    <numFmt numFmtId="216" formatCode="[DBNum3]&quot;&quot;#,##0"/>
    <numFmt numFmtId="217" formatCode="#,##0.000_ "/>
    <numFmt numFmtId="218" formatCode="0_);[Red]\(0\)"/>
    <numFmt numFmtId="219" formatCode="#,##0_ ;[Red]\-#,##0\ "/>
    <numFmt numFmtId="220" formatCode="[DBNum3][$-411]0"/>
    <numFmt numFmtId="221" formatCode="[DBNum3]#,##0"/>
  </numFmts>
  <fonts count="110">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b/>
      <sz val="12"/>
      <name val="ＭＳ 明朝"/>
      <family val="1"/>
    </font>
    <font>
      <sz val="11"/>
      <name val="ＭＳ 明朝"/>
      <family val="1"/>
    </font>
    <font>
      <sz val="6"/>
      <name val="ＭＳ 明朝"/>
      <family val="1"/>
    </font>
    <font>
      <sz val="8"/>
      <name val="ＭＳ 明朝"/>
      <family val="1"/>
    </font>
    <font>
      <sz val="12"/>
      <name val="ＭＳ 明朝"/>
      <family val="1"/>
    </font>
    <font>
      <sz val="12"/>
      <color indexed="8"/>
      <name val="ＭＳ 明朝"/>
      <family val="1"/>
    </font>
    <font>
      <b/>
      <sz val="11"/>
      <color indexed="8"/>
      <name val="游ゴシック"/>
      <family val="3"/>
    </font>
    <font>
      <sz val="9"/>
      <name val="游ゴシック"/>
      <family val="3"/>
    </font>
    <font>
      <sz val="10"/>
      <name val="ＭＳ 明朝"/>
      <family val="1"/>
    </font>
    <font>
      <vertAlign val="superscript"/>
      <sz val="11"/>
      <color indexed="8"/>
      <name val="游ゴシック Medium"/>
      <family val="3"/>
    </font>
    <font>
      <sz val="11"/>
      <name val="游ゴシック Medium"/>
      <family val="3"/>
    </font>
    <font>
      <sz val="9"/>
      <name val="ＭＳ 明朝"/>
      <family val="1"/>
    </font>
    <font>
      <sz val="14"/>
      <name val="ＭＳ 明朝"/>
      <family val="1"/>
    </font>
    <font>
      <sz val="9"/>
      <color indexed="10"/>
      <name val="ＭＳ 明朝"/>
      <family val="1"/>
    </font>
    <font>
      <sz val="11"/>
      <color indexed="8"/>
      <name val="ＭＳ 明朝"/>
      <family val="1"/>
    </font>
    <font>
      <sz val="14"/>
      <name val="游明朝"/>
      <family val="1"/>
    </font>
    <font>
      <sz val="11"/>
      <color indexed="8"/>
      <name val="游明朝"/>
      <family val="1"/>
    </font>
    <font>
      <b/>
      <sz val="12"/>
      <name val="MS P ゴシック"/>
      <family val="3"/>
    </font>
    <font>
      <sz val="12"/>
      <color indexed="8"/>
      <name val="游明朝"/>
      <family val="1"/>
    </font>
    <font>
      <sz val="11"/>
      <color indexed="23"/>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30"/>
      <name val="ＭＳ 明朝"/>
      <family val="1"/>
    </font>
    <font>
      <b/>
      <sz val="14"/>
      <color indexed="10"/>
      <name val="ＭＳ 明朝"/>
      <family val="1"/>
    </font>
    <font>
      <b/>
      <sz val="14"/>
      <color indexed="10"/>
      <name val="ＭＳ Ｐゴシック"/>
      <family val="3"/>
    </font>
    <font>
      <sz val="11"/>
      <color indexed="8"/>
      <name val="游ゴシック Medium"/>
      <family val="3"/>
    </font>
    <font>
      <sz val="8"/>
      <color indexed="8"/>
      <name val="ＭＳ 明朝"/>
      <family val="1"/>
    </font>
    <font>
      <sz val="14"/>
      <color indexed="10"/>
      <name val="ＭＳ 明朝"/>
      <family val="1"/>
    </font>
    <font>
      <sz val="10"/>
      <color indexed="10"/>
      <name val="ＭＳ 明朝"/>
      <family val="1"/>
    </font>
    <font>
      <sz val="12"/>
      <color indexed="10"/>
      <name val="ＭＳ 明朝"/>
      <family val="1"/>
    </font>
    <font>
      <sz val="10"/>
      <color indexed="8"/>
      <name val="ＭＳ 明朝"/>
      <family val="1"/>
    </font>
    <font>
      <sz val="14"/>
      <color indexed="8"/>
      <name val="ＭＳ 明朝"/>
      <family val="1"/>
    </font>
    <font>
      <sz val="9"/>
      <color indexed="8"/>
      <name val="游ゴシック"/>
      <family val="3"/>
    </font>
    <font>
      <b/>
      <sz val="8"/>
      <color indexed="8"/>
      <name val="游ゴシック"/>
      <family val="3"/>
    </font>
    <font>
      <sz val="9"/>
      <color indexed="8"/>
      <name val="ＭＳ Ｐゴシック"/>
      <family val="3"/>
    </font>
    <font>
      <b/>
      <sz val="9"/>
      <color indexed="8"/>
      <name val="游ゴシック"/>
      <family val="3"/>
    </font>
    <font>
      <sz val="14"/>
      <color indexed="8"/>
      <name val="ＭＳ Ｐゴシック"/>
      <family val="3"/>
    </font>
    <font>
      <sz val="11"/>
      <color indexed="10"/>
      <name val="ＭＳ 明朝"/>
      <family val="1"/>
    </font>
    <font>
      <b/>
      <sz val="9"/>
      <color indexed="10"/>
      <name val="ＭＳ Ｐゴシック"/>
      <family val="3"/>
    </font>
    <font>
      <b/>
      <sz val="12"/>
      <color indexed="8"/>
      <name val="游ゴシック"/>
      <family val="3"/>
    </font>
    <font>
      <u val="single"/>
      <sz val="10"/>
      <color indexed="12"/>
      <name val="ＭＳ Ｐゴシック"/>
      <family val="3"/>
    </font>
    <font>
      <u val="single"/>
      <sz val="10"/>
      <name val="ＭＳ Ｐゴシック"/>
      <family val="3"/>
    </font>
    <font>
      <sz val="11"/>
      <color indexed="9"/>
      <name val="游ゴシック Medium"/>
      <family val="3"/>
    </font>
    <font>
      <b/>
      <sz val="12"/>
      <color indexed="9"/>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70C0"/>
      <name val="ＭＳ 明朝"/>
      <family val="1"/>
    </font>
    <font>
      <b/>
      <sz val="14"/>
      <color rgb="FFFF0000"/>
      <name val="ＭＳ 明朝"/>
      <family val="1"/>
    </font>
    <font>
      <b/>
      <sz val="14"/>
      <color rgb="FFFF0000"/>
      <name val="Calibri"/>
      <family val="3"/>
    </font>
    <font>
      <sz val="12"/>
      <color theme="1"/>
      <name val="ＭＳ 明朝"/>
      <family val="1"/>
    </font>
    <font>
      <sz val="11"/>
      <color theme="1"/>
      <name val="游ゴシック Medium"/>
      <family val="3"/>
    </font>
    <font>
      <sz val="8"/>
      <color theme="1"/>
      <name val="ＭＳ 明朝"/>
      <family val="1"/>
    </font>
    <font>
      <sz val="14"/>
      <color rgb="FFFF0000"/>
      <name val="ＭＳ 明朝"/>
      <family val="1"/>
    </font>
    <font>
      <sz val="10"/>
      <color rgb="FFFF0000"/>
      <name val="ＭＳ 明朝"/>
      <family val="1"/>
    </font>
    <font>
      <sz val="12"/>
      <color rgb="FFFF0000"/>
      <name val="ＭＳ 明朝"/>
      <family val="1"/>
    </font>
    <font>
      <sz val="10"/>
      <color theme="1"/>
      <name val="ＭＳ 明朝"/>
      <family val="1"/>
    </font>
    <font>
      <sz val="11"/>
      <color theme="1"/>
      <name val="ＭＳ 明朝"/>
      <family val="1"/>
    </font>
    <font>
      <b/>
      <sz val="14"/>
      <color rgb="FFFF0000"/>
      <name val="Cambria"/>
      <family val="3"/>
    </font>
    <font>
      <sz val="14"/>
      <color theme="1"/>
      <name val="ＭＳ 明朝"/>
      <family val="1"/>
    </font>
    <font>
      <sz val="9"/>
      <color theme="1"/>
      <name val="游ゴシック"/>
      <family val="3"/>
    </font>
    <font>
      <b/>
      <sz val="8"/>
      <color theme="1"/>
      <name val="游ゴシック"/>
      <family val="3"/>
    </font>
    <font>
      <sz val="9"/>
      <color theme="1"/>
      <name val="Calibri"/>
      <family val="3"/>
    </font>
    <font>
      <b/>
      <sz val="9"/>
      <color theme="1"/>
      <name val="游ゴシック"/>
      <family val="3"/>
    </font>
    <font>
      <sz val="11"/>
      <color rgb="FFFF0000"/>
      <name val="ＭＳ 明朝"/>
      <family val="1"/>
    </font>
    <font>
      <b/>
      <sz val="9"/>
      <color rgb="FFFF0000"/>
      <name val="Calibri"/>
      <family val="3"/>
    </font>
    <font>
      <sz val="14"/>
      <color theme="1"/>
      <name val="Calibri"/>
      <family val="3"/>
    </font>
    <font>
      <b/>
      <sz val="12"/>
      <color theme="1"/>
      <name val="游ゴシック"/>
      <family val="3"/>
    </font>
    <font>
      <u val="single"/>
      <sz val="10"/>
      <color theme="10"/>
      <name val="Calibri"/>
      <family val="3"/>
    </font>
    <font>
      <u val="single"/>
      <sz val="10"/>
      <name val="Calibri"/>
      <family val="3"/>
    </font>
    <font>
      <sz val="11"/>
      <color theme="0"/>
      <name val="游ゴシック Medium"/>
      <family val="3"/>
    </font>
    <font>
      <b/>
      <sz val="12"/>
      <color theme="0"/>
      <name val="Calibri"/>
      <family val="3"/>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009999"/>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medium">
        <color rgb="FF0027BC"/>
      </left>
      <right style="medium">
        <color rgb="FF0027BC"/>
      </right>
      <top style="medium">
        <color rgb="FF0027BC"/>
      </top>
      <bottom style="medium">
        <color rgb="FF0027BC"/>
      </bottom>
    </border>
    <border>
      <left/>
      <right style="thin">
        <color rgb="FF8C8C8C"/>
      </right>
      <top style="thin">
        <color rgb="FF8C8C8C"/>
      </top>
      <bottom>
        <color indexed="63"/>
      </bottom>
    </border>
    <border>
      <left style="thin">
        <color rgb="FF8C8C8C"/>
      </left>
      <right style="thin">
        <color rgb="FF8C8C8C"/>
      </right>
      <top>
        <color indexed="63"/>
      </top>
      <bottom/>
    </border>
    <border>
      <left style="thin">
        <color rgb="FF8C8C8C"/>
      </left>
      <right style="thin">
        <color rgb="FF8C8C8C"/>
      </right>
      <top>
        <color indexed="63"/>
      </top>
      <bottom style="thin">
        <color rgb="FF8C8C8C"/>
      </bottom>
    </border>
    <border>
      <left/>
      <right style="thin"/>
      <top style="thin"/>
      <bottom/>
    </border>
    <border>
      <left/>
      <right/>
      <top style="thin"/>
      <bottom/>
    </border>
    <border>
      <left style="thin"/>
      <right/>
      <top/>
      <bottom/>
    </border>
    <border>
      <left style="thin"/>
      <right style="thin"/>
      <top/>
      <bottom/>
    </border>
    <border>
      <left style="thin"/>
      <right style="thin"/>
      <top/>
      <bottom style="thin"/>
    </border>
    <border>
      <left style="thin"/>
      <right/>
      <top/>
      <bottom style="thin"/>
    </border>
    <border>
      <left style="thin"/>
      <right/>
      <top style="thin"/>
      <bottom/>
    </border>
    <border>
      <left style="thin"/>
      <right style="thin"/>
      <top style="thin"/>
      <bottom/>
    </border>
    <border>
      <left style="thin"/>
      <right style="thin"/>
      <top style="thin"/>
      <bottom style="double"/>
    </border>
    <border diagonalUp="1">
      <left style="thin"/>
      <right style="thin"/>
      <top style="thin"/>
      <bottom style="thin"/>
      <diagonal style="thin"/>
    </border>
    <border>
      <left/>
      <right/>
      <top/>
      <bottom style="thin"/>
    </border>
    <border>
      <left style="medium"/>
      <right style="thin"/>
      <top/>
      <bottom style="thin"/>
    </border>
    <border diagonalUp="1">
      <left style="thin"/>
      <right/>
      <top style="thin"/>
      <bottom style="thin"/>
      <diagonal style="thin"/>
    </border>
    <border diagonalUp="1">
      <left/>
      <right/>
      <top style="thin"/>
      <bottom style="thin"/>
      <diagonal style="thin"/>
    </border>
    <border>
      <left style="hair"/>
      <right/>
      <top style="hair"/>
      <bottom style="thin"/>
    </border>
    <border>
      <left/>
      <right/>
      <top style="hair"/>
      <bottom style="thin"/>
    </border>
    <border>
      <left/>
      <right style="thin"/>
      <top style="hair"/>
      <bottom style="thin"/>
    </border>
    <border>
      <left style="hair"/>
      <right>
        <color indexed="63"/>
      </right>
      <top style="thin"/>
      <bottom>
        <color indexed="63"/>
      </bottom>
    </border>
    <border>
      <left style="hair"/>
      <right/>
      <top/>
      <bottom>
        <color indexed="63"/>
      </bottom>
    </border>
    <border>
      <left/>
      <right style="thin"/>
      <top/>
      <bottom style="thin"/>
    </border>
    <border>
      <left style="hair"/>
      <right/>
      <top style="thin"/>
      <bottom style="thin"/>
    </border>
    <border>
      <left/>
      <right style="hair"/>
      <top style="thin"/>
      <bottom/>
    </border>
    <border>
      <left/>
      <right style="hair"/>
      <top/>
      <bottom/>
    </border>
    <border>
      <left/>
      <right style="hair"/>
      <top/>
      <bottom style="thin"/>
    </border>
    <border>
      <left/>
      <right style="thin"/>
      <top/>
      <bottom/>
    </border>
    <border>
      <left>
        <color indexed="63"/>
      </left>
      <right style="hair"/>
      <top style="thin"/>
      <bottom style="thin"/>
    </border>
    <border>
      <left style="thin">
        <color rgb="FF8C8C8C"/>
      </left>
      <right style="thin">
        <color rgb="FF8C8C8C"/>
      </right>
      <top>
        <color indexed="63"/>
      </top>
      <bottom style="thin">
        <color theme="0"/>
      </bottom>
    </border>
    <border>
      <left style="thin">
        <color rgb="FF8C8C8C"/>
      </left>
      <right style="medium">
        <color rgb="FF0027BC"/>
      </right>
      <top>
        <color indexed="63"/>
      </top>
      <bottom style="thin">
        <color theme="0"/>
      </bottom>
    </border>
    <border>
      <left style="thin">
        <color rgb="FF8C8C8C"/>
      </left>
      <right/>
      <top/>
      <botto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70"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82" fillId="0" borderId="0" applyNumberFormat="0" applyFill="0" applyBorder="0" applyAlignment="0" applyProtection="0"/>
    <xf numFmtId="0" fontId="83" fillId="32" borderId="0" applyNumberFormat="0" applyBorder="0" applyAlignment="0" applyProtection="0"/>
  </cellStyleXfs>
  <cellXfs count="548">
    <xf numFmtId="0" fontId="0" fillId="0" borderId="0" xfId="0" applyFont="1" applyAlignment="1">
      <alignment vertical="center"/>
    </xf>
    <xf numFmtId="0" fontId="4" fillId="33" borderId="0" xfId="64" applyFont="1" applyFill="1" applyProtection="1">
      <alignment vertical="center"/>
      <protection/>
    </xf>
    <xf numFmtId="0" fontId="4" fillId="33" borderId="10" xfId="64" applyFont="1" applyFill="1" applyBorder="1" applyProtection="1">
      <alignment vertical="center"/>
      <protection/>
    </xf>
    <xf numFmtId="40" fontId="4" fillId="33" borderId="10" xfId="52" applyNumberFormat="1" applyFont="1" applyFill="1" applyBorder="1" applyAlignment="1" applyProtection="1">
      <alignment vertical="center"/>
      <protection/>
    </xf>
    <xf numFmtId="0" fontId="4" fillId="34" borderId="10" xfId="64" applyFont="1" applyFill="1" applyBorder="1" applyProtection="1">
      <alignment vertical="center"/>
      <protection locked="0"/>
    </xf>
    <xf numFmtId="179" fontId="4" fillId="33" borderId="10" xfId="64" applyNumberFormat="1" applyFont="1" applyFill="1" applyBorder="1" applyProtection="1">
      <alignment vertical="center"/>
      <protection/>
    </xf>
    <xf numFmtId="179" fontId="4" fillId="34" borderId="10" xfId="64" applyNumberFormat="1" applyFont="1" applyFill="1" applyBorder="1" applyProtection="1">
      <alignment vertical="center"/>
      <protection locked="0"/>
    </xf>
    <xf numFmtId="179" fontId="4" fillId="33" borderId="0" xfId="64" applyNumberFormat="1" applyFont="1" applyFill="1" applyProtection="1">
      <alignment vertical="center"/>
      <protection/>
    </xf>
    <xf numFmtId="0" fontId="4" fillId="33" borderId="11" xfId="64" applyFont="1" applyFill="1" applyBorder="1" applyAlignment="1" applyProtection="1">
      <alignment vertical="center"/>
      <protection/>
    </xf>
    <xf numFmtId="0" fontId="4" fillId="33" borderId="12" xfId="64" applyFont="1" applyFill="1" applyBorder="1" applyAlignment="1" applyProtection="1">
      <alignment vertical="center"/>
      <protection/>
    </xf>
    <xf numFmtId="0" fontId="84" fillId="33" borderId="0" xfId="0" applyFont="1" applyFill="1" applyAlignment="1" applyProtection="1">
      <alignment vertical="center"/>
      <protection/>
    </xf>
    <xf numFmtId="0" fontId="5" fillId="33" borderId="0" xfId="0" applyFont="1" applyFill="1" applyAlignment="1" applyProtection="1">
      <alignment horizontal="right" vertical="center"/>
      <protection/>
    </xf>
    <xf numFmtId="0" fontId="8" fillId="0" borderId="13" xfId="0" applyFont="1" applyFill="1" applyBorder="1" applyAlignment="1" applyProtection="1">
      <alignment vertical="center" wrapText="1"/>
      <protection/>
    </xf>
    <xf numFmtId="0" fontId="8" fillId="0" borderId="0" xfId="0" applyFont="1" applyFill="1" applyAlignment="1">
      <alignment vertical="center"/>
    </xf>
    <xf numFmtId="0" fontId="8" fillId="0" borderId="0" xfId="0" applyFont="1" applyFill="1" applyAlignment="1">
      <alignment horizontal="center" vertical="center"/>
    </xf>
    <xf numFmtId="0" fontId="0" fillId="0" borderId="0" xfId="0" applyFont="1" applyAlignment="1" applyProtection="1">
      <alignment vertical="center"/>
      <protection/>
    </xf>
    <xf numFmtId="0" fontId="85" fillId="33" borderId="0" xfId="0" applyFont="1" applyFill="1" applyAlignment="1" applyProtection="1">
      <alignment vertical="center"/>
      <protection/>
    </xf>
    <xf numFmtId="0" fontId="86" fillId="0" borderId="0" xfId="0" applyFont="1" applyAlignment="1" applyProtection="1">
      <alignment vertical="center"/>
      <protection/>
    </xf>
    <xf numFmtId="0" fontId="87" fillId="0" borderId="0" xfId="0" applyFont="1" applyAlignment="1" applyProtection="1">
      <alignment vertical="center"/>
      <protection/>
    </xf>
    <xf numFmtId="0" fontId="87" fillId="0" borderId="0" xfId="0" applyFont="1" applyAlignment="1" applyProtection="1">
      <alignment vertical="center"/>
      <protection/>
    </xf>
    <xf numFmtId="0" fontId="87" fillId="0" borderId="0" xfId="0" applyFont="1" applyAlignment="1" applyProtection="1">
      <alignment horizontal="left" vertical="top"/>
      <protection/>
    </xf>
    <xf numFmtId="0" fontId="87" fillId="0" borderId="0" xfId="0" applyFont="1" applyAlignment="1" applyProtection="1">
      <alignment horizontal="right" vertical="top"/>
      <protection/>
    </xf>
    <xf numFmtId="0" fontId="8" fillId="0" borderId="0" xfId="0" applyFont="1" applyFill="1" applyAlignment="1" applyProtection="1">
      <alignment horizontal="left" vertical="center"/>
      <protection/>
    </xf>
    <xf numFmtId="0" fontId="88" fillId="0" borderId="0" xfId="0" applyFont="1" applyAlignment="1">
      <alignment vertical="center"/>
    </xf>
    <xf numFmtId="210" fontId="15" fillId="0" borderId="14" xfId="50" applyNumberFormat="1" applyFont="1" applyFill="1" applyBorder="1" applyAlignment="1" applyProtection="1">
      <alignment horizontal="right" vertical="center"/>
      <protection locked="0"/>
    </xf>
    <xf numFmtId="0" fontId="88" fillId="35" borderId="15" xfId="0" applyFont="1" applyFill="1" applyBorder="1" applyAlignment="1">
      <alignment horizontal="center" vertical="center"/>
    </xf>
    <xf numFmtId="210" fontId="88" fillId="35" borderId="16" xfId="0" applyNumberFormat="1" applyFont="1" applyFill="1" applyBorder="1" applyAlignment="1">
      <alignment vertical="center"/>
    </xf>
    <xf numFmtId="0" fontId="88" fillId="35" borderId="17" xfId="0" applyFont="1" applyFill="1" applyBorder="1" applyAlignment="1">
      <alignment horizontal="center" vertical="center"/>
    </xf>
    <xf numFmtId="208" fontId="88" fillId="0" borderId="10" xfId="0" applyNumberFormat="1" applyFont="1" applyFill="1" applyBorder="1" applyAlignment="1">
      <alignment vertical="center"/>
    </xf>
    <xf numFmtId="0" fontId="88" fillId="0" borderId="10" xfId="0" applyFont="1" applyFill="1" applyBorder="1" applyAlignment="1">
      <alignment horizontal="center" vertical="center"/>
    </xf>
    <xf numFmtId="210" fontId="88" fillId="0" borderId="10" xfId="0" applyNumberFormat="1" applyFont="1" applyFill="1" applyBorder="1" applyAlignment="1">
      <alignment vertical="center"/>
    </xf>
    <xf numFmtId="210" fontId="88" fillId="0" borderId="10" xfId="50" applyNumberFormat="1" applyFont="1" applyFill="1" applyBorder="1" applyAlignment="1">
      <alignment vertical="center"/>
    </xf>
    <xf numFmtId="0" fontId="8" fillId="0" borderId="12"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8" fillId="0" borderId="11" xfId="0" applyFont="1" applyFill="1" applyBorder="1" applyAlignment="1" applyProtection="1">
      <alignment horizontal="left" vertical="center" wrapText="1"/>
      <protection/>
    </xf>
    <xf numFmtId="0" fontId="8" fillId="0" borderId="12" xfId="0" applyFont="1" applyFill="1" applyBorder="1" applyAlignment="1" applyProtection="1">
      <alignment vertical="center" wrapText="1"/>
      <protection/>
    </xf>
    <xf numFmtId="0" fontId="8" fillId="0" borderId="19" xfId="0" applyFont="1" applyFill="1" applyBorder="1" applyAlignment="1" applyProtection="1">
      <alignment horizontal="left" vertical="center" wrapText="1"/>
      <protection/>
    </xf>
    <xf numFmtId="0" fontId="89" fillId="0" borderId="0" xfId="0" applyFont="1" applyFill="1" applyAlignment="1">
      <alignment vertical="center"/>
    </xf>
    <xf numFmtId="0" fontId="89" fillId="0" borderId="10" xfId="0" applyFont="1" applyFill="1" applyBorder="1" applyAlignment="1">
      <alignment vertical="center"/>
    </xf>
    <xf numFmtId="0" fontId="89" fillId="0" borderId="0" xfId="0" applyFont="1" applyFill="1" applyAlignment="1">
      <alignment horizontal="center" vertical="center"/>
    </xf>
    <xf numFmtId="0" fontId="8" fillId="36" borderId="20" xfId="0" applyFont="1" applyFill="1" applyBorder="1" applyAlignment="1" applyProtection="1">
      <alignment horizontal="center" vertical="center" wrapText="1"/>
      <protection/>
    </xf>
    <xf numFmtId="0" fontId="8" fillId="36" borderId="21" xfId="0" applyFont="1" applyFill="1" applyBorder="1" applyAlignment="1" applyProtection="1">
      <alignment vertical="center" textRotation="255" wrapText="1"/>
      <protection/>
    </xf>
    <xf numFmtId="0" fontId="8" fillId="36" borderId="21" xfId="0" applyFont="1" applyFill="1" applyBorder="1" applyAlignment="1" applyProtection="1">
      <alignment horizontal="left" vertical="center" wrapText="1"/>
      <protection/>
    </xf>
    <xf numFmtId="0" fontId="8" fillId="36" borderId="22" xfId="0" applyFont="1" applyFill="1" applyBorder="1" applyAlignment="1" applyProtection="1">
      <alignment horizontal="left" vertical="center" wrapText="1"/>
      <protection/>
    </xf>
    <xf numFmtId="0" fontId="8" fillId="36" borderId="20" xfId="0" applyFont="1" applyFill="1" applyBorder="1" applyAlignment="1" applyProtection="1">
      <alignment horizontal="left" vertical="center" wrapText="1"/>
      <protection/>
    </xf>
    <xf numFmtId="0" fontId="8" fillId="36" borderId="23" xfId="0" applyFont="1" applyFill="1" applyBorder="1" applyAlignment="1" applyProtection="1">
      <alignment horizontal="left" vertical="center" wrapText="1"/>
      <protection/>
    </xf>
    <xf numFmtId="0" fontId="7" fillId="36" borderId="10" xfId="0" applyFont="1" applyFill="1" applyBorder="1" applyAlignment="1" applyProtection="1">
      <alignment vertical="center" wrapText="1" shrinkToFit="1"/>
      <protection/>
    </xf>
    <xf numFmtId="0" fontId="8" fillId="36" borderId="20" xfId="0" applyFont="1" applyFill="1" applyBorder="1" applyAlignment="1" applyProtection="1">
      <alignment vertical="center" wrapText="1"/>
      <protection/>
    </xf>
    <xf numFmtId="0" fontId="8" fillId="36" borderId="10" xfId="0" applyFont="1" applyFill="1" applyBorder="1" applyAlignment="1" applyProtection="1">
      <alignment horizontal="center" vertical="center" wrapText="1"/>
      <protection/>
    </xf>
    <xf numFmtId="0" fontId="8" fillId="36" borderId="22" xfId="0" applyFont="1" applyFill="1" applyBorder="1" applyAlignment="1" applyProtection="1">
      <alignment horizontal="center" vertical="center" wrapText="1"/>
      <protection/>
    </xf>
    <xf numFmtId="0" fontId="8" fillId="36" borderId="21" xfId="0" applyFont="1" applyFill="1" applyBorder="1" applyAlignment="1" applyProtection="1">
      <alignment vertical="center" wrapText="1"/>
      <protection/>
    </xf>
    <xf numFmtId="0" fontId="8" fillId="36" borderId="22" xfId="0" applyFont="1" applyFill="1" applyBorder="1" applyAlignment="1" applyProtection="1">
      <alignment vertical="center" wrapText="1"/>
      <protection/>
    </xf>
    <xf numFmtId="0" fontId="8" fillId="36" borderId="20" xfId="0" applyFont="1" applyFill="1" applyBorder="1" applyAlignment="1" applyProtection="1">
      <alignment vertical="center" textRotation="255"/>
      <protection/>
    </xf>
    <xf numFmtId="0" fontId="8" fillId="36" borderId="23" xfId="0" applyFont="1" applyFill="1" applyBorder="1" applyAlignment="1" applyProtection="1">
      <alignment vertical="center" textRotation="255"/>
      <protection/>
    </xf>
    <xf numFmtId="0" fontId="90" fillId="0" borderId="0" xfId="0" applyFont="1" applyFill="1" applyAlignment="1" applyProtection="1">
      <alignment vertical="center"/>
      <protection/>
    </xf>
    <xf numFmtId="0" fontId="8" fillId="36" borderId="11" xfId="0" applyFont="1" applyFill="1" applyBorder="1" applyAlignment="1" applyProtection="1">
      <alignment horizontal="center" vertical="center"/>
      <protection/>
    </xf>
    <xf numFmtId="0" fontId="8" fillId="36" borderId="13" xfId="0" applyFont="1" applyFill="1" applyBorder="1" applyAlignment="1" applyProtection="1">
      <alignment horizontal="center" vertical="center"/>
      <protection/>
    </xf>
    <xf numFmtId="0" fontId="8" fillId="36" borderId="10" xfId="0" applyFont="1" applyFill="1" applyBorder="1" applyAlignment="1" applyProtection="1">
      <alignment vertical="center" wrapText="1"/>
      <protection/>
    </xf>
    <xf numFmtId="1" fontId="8" fillId="36" borderId="13" xfId="0" applyNumberFormat="1" applyFont="1" applyFill="1" applyBorder="1" applyAlignment="1" applyProtection="1">
      <alignment vertical="center"/>
      <protection/>
    </xf>
    <xf numFmtId="179" fontId="89" fillId="0" borderId="10" xfId="0" applyNumberFormat="1" applyFont="1" applyFill="1" applyBorder="1" applyAlignment="1">
      <alignment vertical="center"/>
    </xf>
    <xf numFmtId="1" fontId="8" fillId="0" borderId="10" xfId="0" applyNumberFormat="1" applyFont="1" applyFill="1" applyBorder="1" applyAlignment="1" applyProtection="1">
      <alignment vertical="center"/>
      <protection/>
    </xf>
    <xf numFmtId="0" fontId="8" fillId="36" borderId="24" xfId="0" applyFont="1" applyFill="1" applyBorder="1" applyAlignment="1" applyProtection="1">
      <alignment horizontal="center" vertical="center" wrapText="1"/>
      <protection/>
    </xf>
    <xf numFmtId="0" fontId="8" fillId="36" borderId="13" xfId="0" applyFont="1" applyFill="1" applyBorder="1" applyAlignment="1" applyProtection="1">
      <alignment vertical="center" wrapText="1"/>
      <protection/>
    </xf>
    <xf numFmtId="0" fontId="8" fillId="0" borderId="11" xfId="0" applyFont="1" applyFill="1" applyBorder="1" applyAlignment="1" applyProtection="1">
      <alignment horizontal="right" vertical="center" wrapText="1"/>
      <protection/>
    </xf>
    <xf numFmtId="200" fontId="8" fillId="0" borderId="10" xfId="0" applyNumberFormat="1" applyFont="1" applyFill="1" applyBorder="1" applyAlignment="1" applyProtection="1">
      <alignment vertical="center"/>
      <protection/>
    </xf>
    <xf numFmtId="0" fontId="8" fillId="0" borderId="10" xfId="0" applyFont="1" applyFill="1" applyBorder="1" applyAlignment="1" applyProtection="1">
      <alignment horizontal="right" vertical="center" wrapText="1"/>
      <protection/>
    </xf>
    <xf numFmtId="38" fontId="8" fillId="0" borderId="10" xfId="0" applyNumberFormat="1" applyFont="1" applyFill="1" applyBorder="1" applyAlignment="1" applyProtection="1">
      <alignment horizontal="right" vertical="center" wrapText="1"/>
      <protection/>
    </xf>
    <xf numFmtId="0" fontId="8" fillId="36" borderId="11" xfId="0" applyFont="1" applyFill="1" applyBorder="1" applyAlignment="1" applyProtection="1">
      <alignment horizontal="left" vertical="center" wrapText="1"/>
      <protection/>
    </xf>
    <xf numFmtId="0" fontId="8" fillId="36" borderId="13" xfId="0" applyFont="1" applyFill="1" applyBorder="1" applyAlignment="1" applyProtection="1">
      <alignment horizontal="center" vertical="center" wrapText="1"/>
      <protection/>
    </xf>
    <xf numFmtId="192" fontId="8" fillId="36" borderId="13" xfId="0" applyNumberFormat="1" applyFont="1" applyFill="1" applyBorder="1" applyAlignment="1" applyProtection="1">
      <alignment vertical="center"/>
      <protection/>
    </xf>
    <xf numFmtId="0" fontId="13" fillId="0" borderId="0" xfId="0" applyFont="1" applyFill="1" applyAlignment="1" applyProtection="1">
      <alignment horizontal="left" vertical="center"/>
      <protection/>
    </xf>
    <xf numFmtId="0" fontId="13" fillId="0" borderId="0" xfId="0" applyFont="1" applyFill="1" applyAlignment="1" applyProtection="1">
      <alignment vertical="center"/>
      <protection/>
    </xf>
    <xf numFmtId="0" fontId="91" fillId="0" borderId="0" xfId="0" applyFont="1" applyFill="1" applyAlignment="1" applyProtection="1">
      <alignment horizontal="left" vertical="center"/>
      <protection/>
    </xf>
    <xf numFmtId="0" fontId="13" fillId="0" borderId="20" xfId="0" applyFont="1" applyFill="1" applyBorder="1" applyAlignment="1" applyProtection="1">
      <alignment horizontal="center" vertical="center" wrapText="1"/>
      <protection/>
    </xf>
    <xf numFmtId="0" fontId="13" fillId="0" borderId="21" xfId="0" applyFont="1" applyFill="1" applyBorder="1" applyAlignment="1" applyProtection="1">
      <alignment vertical="center" textRotation="255" wrapText="1"/>
      <protection/>
    </xf>
    <xf numFmtId="0" fontId="13" fillId="0" borderId="10" xfId="0" applyFont="1" applyFill="1" applyBorder="1" applyAlignment="1" applyProtection="1">
      <alignment horizontal="center" vertical="center" wrapText="1"/>
      <protection/>
    </xf>
    <xf numFmtId="0" fontId="13" fillId="0" borderId="22" xfId="0" applyFont="1" applyFill="1" applyBorder="1" applyAlignment="1" applyProtection="1">
      <alignment horizontal="left" vertical="center" wrapText="1"/>
      <protection/>
    </xf>
    <xf numFmtId="0" fontId="13" fillId="0" borderId="13" xfId="0" applyFont="1" applyFill="1" applyBorder="1" applyAlignment="1" applyProtection="1">
      <alignment vertical="center" wrapText="1"/>
      <protection/>
    </xf>
    <xf numFmtId="0" fontId="13" fillId="0" borderId="21" xfId="0" applyFont="1" applyFill="1" applyBorder="1" applyAlignment="1" applyProtection="1">
      <alignment horizontal="left" vertical="center" wrapText="1"/>
      <protection/>
    </xf>
    <xf numFmtId="0" fontId="13" fillId="0" borderId="20" xfId="0" applyFont="1" applyFill="1" applyBorder="1" applyAlignment="1" applyProtection="1">
      <alignment horizontal="left" vertical="center" wrapText="1"/>
      <protection/>
    </xf>
    <xf numFmtId="0" fontId="13" fillId="0" borderId="23" xfId="0" applyFont="1" applyFill="1" applyBorder="1" applyAlignment="1" applyProtection="1">
      <alignment horizontal="left" vertical="center" wrapText="1"/>
      <protection/>
    </xf>
    <xf numFmtId="206" fontId="13" fillId="7" borderId="11" xfId="0" applyNumberFormat="1" applyFont="1" applyFill="1" applyBorder="1" applyAlignment="1" applyProtection="1">
      <alignment vertical="center"/>
      <protection locked="0"/>
    </xf>
    <xf numFmtId="0" fontId="13" fillId="0" borderId="20" xfId="0" applyFont="1" applyFill="1" applyBorder="1" applyAlignment="1" applyProtection="1">
      <alignment vertical="center" wrapText="1"/>
      <protection/>
    </xf>
    <xf numFmtId="0" fontId="13" fillId="0" borderId="22" xfId="0" applyFont="1" applyFill="1" applyBorder="1" applyAlignment="1" applyProtection="1">
      <alignment horizontal="center" vertical="center" wrapText="1"/>
      <protection/>
    </xf>
    <xf numFmtId="0" fontId="13" fillId="0" borderId="20" xfId="0" applyFont="1" applyFill="1" applyBorder="1" applyAlignment="1" applyProtection="1">
      <alignment horizontal="center" wrapText="1"/>
      <protection/>
    </xf>
    <xf numFmtId="0" fontId="13" fillId="0" borderId="22" xfId="0" applyFont="1" applyFill="1" applyBorder="1" applyAlignment="1" applyProtection="1">
      <alignment horizontal="center" vertical="top" wrapText="1"/>
      <protection/>
    </xf>
    <xf numFmtId="0" fontId="13" fillId="0" borderId="21" xfId="0" applyFont="1" applyFill="1" applyBorder="1" applyAlignment="1" applyProtection="1">
      <alignment vertical="center" wrapText="1"/>
      <protection/>
    </xf>
    <xf numFmtId="0" fontId="13" fillId="0" borderId="22" xfId="0" applyFont="1" applyFill="1" applyBorder="1" applyAlignment="1" applyProtection="1">
      <alignment vertical="center" wrapText="1"/>
      <protection/>
    </xf>
    <xf numFmtId="0" fontId="13" fillId="0" borderId="20" xfId="0" applyFont="1" applyFill="1" applyBorder="1" applyAlignment="1" applyProtection="1">
      <alignment vertical="center" textRotation="255"/>
      <protection/>
    </xf>
    <xf numFmtId="0" fontId="13" fillId="0" borderId="23" xfId="0" applyFont="1" applyFill="1" applyBorder="1" applyAlignment="1" applyProtection="1">
      <alignment vertical="center" textRotation="255"/>
      <protection/>
    </xf>
    <xf numFmtId="0" fontId="16" fillId="0" borderId="10" xfId="0" applyFont="1" applyFill="1" applyBorder="1" applyAlignment="1" applyProtection="1">
      <alignment horizontal="left" vertical="center" wrapText="1"/>
      <protection/>
    </xf>
    <xf numFmtId="0" fontId="16" fillId="33" borderId="10" xfId="0" applyFont="1" applyFill="1" applyBorder="1" applyAlignment="1" applyProtection="1">
      <alignment horizontal="center" vertical="center" wrapText="1"/>
      <protection/>
    </xf>
    <xf numFmtId="0" fontId="16" fillId="0" borderId="22" xfId="0" applyFont="1" applyFill="1" applyBorder="1" applyAlignment="1" applyProtection="1">
      <alignment horizontal="left" vertical="center" wrapText="1"/>
      <protection/>
    </xf>
    <xf numFmtId="0" fontId="16" fillId="33" borderId="10" xfId="0" applyFont="1" applyFill="1" applyBorder="1" applyAlignment="1" applyProtection="1">
      <alignment vertical="center" wrapText="1"/>
      <protection/>
    </xf>
    <xf numFmtId="0" fontId="16" fillId="0" borderId="10" xfId="0" applyFont="1" applyFill="1" applyBorder="1" applyAlignment="1" applyProtection="1">
      <alignment vertical="center" wrapText="1"/>
      <protection/>
    </xf>
    <xf numFmtId="0" fontId="16" fillId="0" borderId="25" xfId="0" applyFont="1" applyFill="1" applyBorder="1" applyAlignment="1" applyProtection="1">
      <alignment vertical="top" wrapText="1"/>
      <protection/>
    </xf>
    <xf numFmtId="0" fontId="16" fillId="33" borderId="22" xfId="0" applyFont="1" applyFill="1" applyBorder="1" applyAlignment="1" applyProtection="1">
      <alignment vertical="center" wrapText="1"/>
      <protection/>
    </xf>
    <xf numFmtId="0" fontId="16" fillId="0" borderId="22" xfId="0" applyFont="1" applyFill="1" applyBorder="1" applyAlignment="1" applyProtection="1">
      <alignment horizontal="left" vertical="center"/>
      <protection/>
    </xf>
    <xf numFmtId="0" fontId="16" fillId="0" borderId="0" xfId="0" applyFont="1" applyAlignment="1" applyProtection="1">
      <alignment vertical="center"/>
      <protection/>
    </xf>
    <xf numFmtId="0" fontId="92" fillId="0" borderId="0" xfId="0" applyFont="1" applyFill="1" applyAlignment="1" applyProtection="1">
      <alignment vertical="center"/>
      <protection/>
    </xf>
    <xf numFmtId="0" fontId="16" fillId="33" borderId="10" xfId="0" applyFont="1" applyFill="1" applyBorder="1" applyAlignment="1" applyProtection="1">
      <alignment horizontal="left" vertical="center" wrapText="1"/>
      <protection/>
    </xf>
    <xf numFmtId="0" fontId="16" fillId="33" borderId="10" xfId="0" applyFont="1" applyFill="1" applyBorder="1" applyAlignment="1" applyProtection="1">
      <alignment horizontal="left" vertical="center"/>
      <protection/>
    </xf>
    <xf numFmtId="0" fontId="13" fillId="0" borderId="0" xfId="0" applyFont="1" applyFill="1" applyAlignment="1" applyProtection="1">
      <alignment horizontal="center" vertical="center"/>
      <protection/>
    </xf>
    <xf numFmtId="0" fontId="92" fillId="34" borderId="0" xfId="0" applyFont="1" applyFill="1" applyAlignment="1" applyProtection="1">
      <alignment vertical="center"/>
      <protection/>
    </xf>
    <xf numFmtId="0" fontId="87" fillId="34" borderId="0" xfId="0" applyFont="1" applyFill="1" applyAlignment="1" applyProtection="1">
      <alignment vertical="center"/>
      <protection/>
    </xf>
    <xf numFmtId="0" fontId="13" fillId="7" borderId="11" xfId="0" applyFont="1" applyFill="1" applyBorder="1" applyAlignment="1" applyProtection="1">
      <alignment horizontal="center" vertical="center" wrapText="1"/>
      <protection locked="0"/>
    </xf>
    <xf numFmtId="0" fontId="13" fillId="7" borderId="13" xfId="0" applyFont="1" applyFill="1" applyBorder="1" applyAlignment="1" applyProtection="1">
      <alignment horizontal="center" vertical="center" wrapText="1"/>
      <protection locked="0"/>
    </xf>
    <xf numFmtId="0" fontId="93" fillId="0" borderId="0" xfId="0" applyFont="1" applyAlignment="1" applyProtection="1">
      <alignment vertical="center"/>
      <protection/>
    </xf>
    <xf numFmtId="195" fontId="13" fillId="0" borderId="13" xfId="0" applyNumberFormat="1" applyFont="1" applyFill="1" applyBorder="1" applyAlignment="1" applyProtection="1">
      <alignment horizontal="right" vertical="center" shrinkToFit="1"/>
      <protection/>
    </xf>
    <xf numFmtId="195" fontId="13" fillId="0" borderId="12" xfId="0" applyNumberFormat="1" applyFont="1" applyFill="1" applyBorder="1" applyAlignment="1" applyProtection="1">
      <alignment vertical="center" shrinkToFit="1"/>
      <protection/>
    </xf>
    <xf numFmtId="0" fontId="93" fillId="0" borderId="0" xfId="0" applyFont="1" applyAlignment="1" applyProtection="1">
      <alignment horizontal="center" vertical="center"/>
      <protection/>
    </xf>
    <xf numFmtId="0" fontId="13" fillId="0" borderId="0" xfId="0" applyFont="1" applyFill="1" applyAlignment="1" applyProtection="1">
      <alignment vertical="center"/>
      <protection/>
    </xf>
    <xf numFmtId="0" fontId="93" fillId="0" borderId="0" xfId="0" applyFont="1" applyAlignment="1" applyProtection="1">
      <alignment horizontal="left" vertical="center"/>
      <protection/>
    </xf>
    <xf numFmtId="0" fontId="94" fillId="33" borderId="0" xfId="0" applyFont="1" applyFill="1" applyAlignment="1" applyProtection="1">
      <alignment vertical="center"/>
      <protection/>
    </xf>
    <xf numFmtId="0" fontId="95" fillId="33" borderId="0" xfId="0" applyFont="1" applyFill="1" applyAlignment="1" applyProtection="1">
      <alignment vertical="center"/>
      <protection/>
    </xf>
    <xf numFmtId="0" fontId="86" fillId="33" borderId="0" xfId="0" applyFont="1" applyFill="1" applyAlignment="1" applyProtection="1">
      <alignment vertical="center"/>
      <protection/>
    </xf>
    <xf numFmtId="0" fontId="96" fillId="33" borderId="0" xfId="0" applyFont="1" applyFill="1" applyAlignment="1" applyProtection="1">
      <alignment vertical="center"/>
      <protection/>
    </xf>
    <xf numFmtId="0" fontId="97" fillId="0" borderId="0" xfId="0" applyFont="1" applyAlignment="1" applyProtection="1">
      <alignment vertical="center"/>
      <protection/>
    </xf>
    <xf numFmtId="0" fontId="97" fillId="35" borderId="26" xfId="0" applyFont="1" applyFill="1" applyBorder="1" applyAlignment="1" applyProtection="1">
      <alignment horizontal="center" vertical="center"/>
      <protection/>
    </xf>
    <xf numFmtId="0" fontId="98" fillId="35" borderId="26" xfId="0" applyFont="1" applyFill="1" applyBorder="1" applyAlignment="1" applyProtection="1">
      <alignment horizontal="center" vertical="center" wrapText="1" shrinkToFit="1"/>
      <protection/>
    </xf>
    <xf numFmtId="0" fontId="99" fillId="0" borderId="27" xfId="0" applyFont="1" applyBorder="1" applyAlignment="1" applyProtection="1">
      <alignment horizontal="center" vertical="center"/>
      <protection/>
    </xf>
    <xf numFmtId="0" fontId="100" fillId="0" borderId="22" xfId="0" applyFont="1" applyBorder="1" applyAlignment="1" applyProtection="1">
      <alignment vertical="center" wrapText="1"/>
      <protection/>
    </xf>
    <xf numFmtId="0" fontId="97" fillId="0" borderId="22" xfId="0" applyFont="1" applyBorder="1" applyAlignment="1" applyProtection="1">
      <alignment horizontal="center" vertical="center"/>
      <protection/>
    </xf>
    <xf numFmtId="0" fontId="97" fillId="0" borderId="22" xfId="0" applyFont="1" applyBorder="1" applyAlignment="1" applyProtection="1">
      <alignment vertical="center" wrapText="1"/>
      <protection/>
    </xf>
    <xf numFmtId="0" fontId="97" fillId="0" borderId="10" xfId="0" applyFont="1" applyBorder="1" applyAlignment="1" applyProtection="1">
      <alignment vertical="center" wrapText="1"/>
      <protection/>
    </xf>
    <xf numFmtId="0" fontId="12" fillId="0" borderId="22" xfId="0" applyFont="1" applyBorder="1" applyAlignment="1" applyProtection="1">
      <alignment horizontal="center" vertical="center"/>
      <protection/>
    </xf>
    <xf numFmtId="0" fontId="12" fillId="0" borderId="10" xfId="0" applyFont="1" applyBorder="1" applyAlignment="1" applyProtection="1">
      <alignment vertical="center" wrapText="1"/>
      <protection/>
    </xf>
    <xf numFmtId="0" fontId="97" fillId="0" borderId="0" xfId="0" applyFont="1" applyAlignment="1" applyProtection="1">
      <alignment vertical="center" wrapText="1"/>
      <protection/>
    </xf>
    <xf numFmtId="0" fontId="101" fillId="33" borderId="0" xfId="0" applyFont="1" applyFill="1" applyAlignment="1" applyProtection="1">
      <alignment vertical="center"/>
      <protection/>
    </xf>
    <xf numFmtId="0" fontId="9" fillId="0" borderId="0" xfId="0" applyFont="1" applyFill="1" applyAlignment="1" applyProtection="1">
      <alignment horizontal="left" vertical="center"/>
      <protection/>
    </xf>
    <xf numFmtId="0" fontId="94" fillId="33" borderId="28" xfId="0" applyFont="1" applyFill="1" applyBorder="1" applyAlignment="1" applyProtection="1">
      <alignment horizontal="center" vertical="center"/>
      <protection/>
    </xf>
    <xf numFmtId="0" fontId="87" fillId="0" borderId="0" xfId="0" applyFont="1" applyFill="1" applyAlignment="1" applyProtection="1">
      <alignment horizontal="right" vertical="center"/>
      <protection/>
    </xf>
    <xf numFmtId="0" fontId="87" fillId="0" borderId="0" xfId="0" applyFont="1" applyFill="1" applyAlignment="1" applyProtection="1">
      <alignment vertical="center"/>
      <protection/>
    </xf>
    <xf numFmtId="0" fontId="87" fillId="0" borderId="0" xfId="0" applyFont="1" applyAlignment="1" applyProtection="1">
      <alignment horizontal="right" vertical="center"/>
      <protection/>
    </xf>
    <xf numFmtId="0" fontId="94" fillId="33" borderId="0" xfId="0" applyFont="1" applyFill="1" applyAlignment="1" applyProtection="1">
      <alignment vertical="center"/>
      <protection locked="0"/>
    </xf>
    <xf numFmtId="0" fontId="84" fillId="33" borderId="0" xfId="0" applyFont="1" applyFill="1" applyAlignment="1" applyProtection="1">
      <alignment vertical="center"/>
      <protection locked="0"/>
    </xf>
    <xf numFmtId="0" fontId="94" fillId="33" borderId="11" xfId="0" applyFont="1" applyFill="1" applyBorder="1" applyAlignment="1" applyProtection="1">
      <alignment horizontal="centerContinuous" vertical="center" shrinkToFit="1"/>
      <protection/>
    </xf>
    <xf numFmtId="0" fontId="94" fillId="33" borderId="13" xfId="0" applyFont="1" applyFill="1" applyBorder="1" applyAlignment="1" applyProtection="1">
      <alignment horizontal="centerContinuous" vertical="center" shrinkToFit="1"/>
      <protection/>
    </xf>
    <xf numFmtId="0" fontId="94" fillId="33" borderId="12" xfId="0" applyFont="1" applyFill="1" applyBorder="1" applyAlignment="1" applyProtection="1">
      <alignment horizontal="centerContinuous" vertical="center" shrinkToFit="1"/>
      <protection/>
    </xf>
    <xf numFmtId="0" fontId="0" fillId="0" borderId="0" xfId="0" applyFont="1" applyAlignment="1" applyProtection="1">
      <alignment horizontal="left" vertical="center"/>
      <protection/>
    </xf>
    <xf numFmtId="0" fontId="84" fillId="33" borderId="0" xfId="0" applyFont="1" applyFill="1" applyAlignment="1" applyProtection="1">
      <alignment horizontal="left" vertical="center"/>
      <protection/>
    </xf>
    <xf numFmtId="0" fontId="85" fillId="33" borderId="0" xfId="0" applyFont="1" applyFill="1" applyAlignment="1" applyProtection="1">
      <alignment horizontal="left" vertical="center"/>
      <protection/>
    </xf>
    <xf numFmtId="0" fontId="86" fillId="0" borderId="0" xfId="0" applyFont="1" applyAlignment="1" applyProtection="1">
      <alignment horizontal="left" vertical="center"/>
      <protection/>
    </xf>
    <xf numFmtId="0" fontId="87" fillId="0" borderId="0" xfId="0" applyFont="1" applyAlignment="1" applyProtection="1">
      <alignment horizontal="center" vertical="center"/>
      <protection/>
    </xf>
    <xf numFmtId="0" fontId="13" fillId="33" borderId="11" xfId="0" applyFont="1" applyFill="1" applyBorder="1" applyAlignment="1" applyProtection="1">
      <alignment horizontal="center" vertical="center"/>
      <protection/>
    </xf>
    <xf numFmtId="0" fontId="13" fillId="33" borderId="13" xfId="0" applyFont="1" applyFill="1" applyBorder="1" applyAlignment="1" applyProtection="1">
      <alignment horizontal="center" vertical="center"/>
      <protection/>
    </xf>
    <xf numFmtId="0" fontId="13" fillId="33" borderId="12" xfId="0" applyFont="1" applyFill="1" applyBorder="1" applyAlignment="1" applyProtection="1">
      <alignment horizontal="center" vertical="center"/>
      <protection/>
    </xf>
    <xf numFmtId="0" fontId="87" fillId="0" borderId="0" xfId="0" applyFont="1" applyAlignment="1" applyProtection="1">
      <alignment vertical="center" shrinkToFit="1"/>
      <protection/>
    </xf>
    <xf numFmtId="193" fontId="9" fillId="0" borderId="0" xfId="0" applyNumberFormat="1" applyFont="1" applyFill="1" applyBorder="1" applyAlignment="1" applyProtection="1">
      <alignment vertical="center"/>
      <protection/>
    </xf>
    <xf numFmtId="193" fontId="9" fillId="0" borderId="0" xfId="0" applyNumberFormat="1" applyFont="1" applyFill="1" applyBorder="1" applyAlignment="1" applyProtection="1">
      <alignment horizontal="right" vertical="center"/>
      <protection/>
    </xf>
    <xf numFmtId="0" fontId="92" fillId="0" borderId="0" xfId="0" applyFont="1" applyAlignment="1" applyProtection="1">
      <alignment vertical="center"/>
      <protection/>
    </xf>
    <xf numFmtId="0" fontId="87" fillId="0" borderId="0" xfId="0" applyFont="1" applyBorder="1" applyAlignment="1" applyProtection="1">
      <alignment vertical="center"/>
      <protection/>
    </xf>
    <xf numFmtId="0" fontId="87" fillId="0" borderId="0" xfId="0" applyFont="1" applyBorder="1" applyAlignment="1" applyProtection="1">
      <alignment horizontal="center" vertical="center"/>
      <protection/>
    </xf>
    <xf numFmtId="188" fontId="87" fillId="0" borderId="0" xfId="0" applyNumberFormat="1" applyFont="1" applyBorder="1" applyAlignment="1" applyProtection="1">
      <alignment vertical="center"/>
      <protection/>
    </xf>
    <xf numFmtId="187" fontId="87" fillId="0" borderId="0" xfId="0" applyNumberFormat="1" applyFont="1" applyBorder="1" applyAlignment="1" applyProtection="1">
      <alignment vertical="center" wrapText="1"/>
      <protection/>
    </xf>
    <xf numFmtId="187" fontId="87" fillId="0" borderId="0" xfId="0" applyNumberFormat="1" applyFont="1" applyBorder="1" applyAlignment="1" applyProtection="1">
      <alignment vertical="center" shrinkToFit="1"/>
      <protection/>
    </xf>
    <xf numFmtId="194" fontId="87" fillId="0" borderId="0" xfId="0" applyNumberFormat="1" applyFont="1" applyBorder="1" applyAlignment="1" applyProtection="1">
      <alignment vertical="center" shrinkToFit="1"/>
      <protection/>
    </xf>
    <xf numFmtId="49" fontId="87" fillId="0" borderId="0" xfId="0" applyNumberFormat="1" applyFont="1" applyAlignment="1" applyProtection="1">
      <alignment horizontal="right" vertical="top"/>
      <protection/>
    </xf>
    <xf numFmtId="0" fontId="97" fillId="36" borderId="22" xfId="0" applyFont="1" applyFill="1" applyBorder="1" applyAlignment="1" applyProtection="1">
      <alignment horizontal="center" vertical="center"/>
      <protection/>
    </xf>
    <xf numFmtId="0" fontId="97" fillId="36" borderId="10" xfId="0" applyFont="1" applyFill="1" applyBorder="1" applyAlignment="1" applyProtection="1">
      <alignment vertical="center" wrapText="1"/>
      <protection/>
    </xf>
    <xf numFmtId="0" fontId="12" fillId="36" borderId="22" xfId="0" applyFont="1" applyFill="1" applyBorder="1" applyAlignment="1" applyProtection="1">
      <alignment horizontal="center" vertical="center"/>
      <protection/>
    </xf>
    <xf numFmtId="0" fontId="12" fillId="36" borderId="10" xfId="0" applyFont="1" applyFill="1" applyBorder="1" applyAlignment="1" applyProtection="1">
      <alignment vertical="center" wrapText="1"/>
      <protection/>
    </xf>
    <xf numFmtId="0" fontId="99" fillId="0" borderId="19" xfId="0" applyFont="1" applyBorder="1" applyAlignment="1">
      <alignment horizontal="center"/>
    </xf>
    <xf numFmtId="0" fontId="102" fillId="0" borderId="19" xfId="0" applyFont="1" applyBorder="1" applyAlignment="1">
      <alignment wrapText="1"/>
    </xf>
    <xf numFmtId="0" fontId="103" fillId="0" borderId="19" xfId="0" applyFont="1" applyBorder="1" applyAlignment="1" applyProtection="1">
      <alignment horizontal="center" shrinkToFit="1"/>
      <protection locked="0"/>
    </xf>
    <xf numFmtId="0" fontId="99" fillId="0" borderId="0" xfId="0" applyFont="1" applyAlignment="1">
      <alignment/>
    </xf>
    <xf numFmtId="0" fontId="13" fillId="0" borderId="19" xfId="0"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13" fillId="0" borderId="24" xfId="0" applyFont="1" applyFill="1" applyBorder="1" applyAlignment="1" applyProtection="1">
      <alignment horizontal="left" vertical="center"/>
      <protection/>
    </xf>
    <xf numFmtId="0" fontId="13" fillId="33" borderId="13" xfId="0" applyFont="1" applyFill="1" applyBorder="1" applyAlignment="1" applyProtection="1">
      <alignment horizontal="right" vertical="center"/>
      <protection/>
    </xf>
    <xf numFmtId="193" fontId="13" fillId="33" borderId="13" xfId="0" applyNumberFormat="1" applyFont="1" applyFill="1" applyBorder="1" applyAlignment="1" applyProtection="1">
      <alignment horizontal="left" vertical="center"/>
      <protection/>
    </xf>
    <xf numFmtId="0" fontId="16" fillId="0" borderId="29" xfId="0" applyFont="1" applyFill="1" applyBorder="1" applyAlignment="1">
      <alignment horizontal="left" vertical="center" wrapText="1"/>
    </xf>
    <xf numFmtId="49" fontId="13" fillId="33" borderId="13" xfId="0" applyNumberFormat="1" applyFont="1" applyFill="1" applyBorder="1" applyAlignment="1" applyProtection="1">
      <alignment horizontal="left" vertical="center"/>
      <protection/>
    </xf>
    <xf numFmtId="218" fontId="93" fillId="33" borderId="20" xfId="0" applyNumberFormat="1" applyFont="1" applyFill="1" applyBorder="1" applyAlignment="1" applyProtection="1">
      <alignment vertical="center" shrinkToFit="1"/>
      <protection/>
    </xf>
    <xf numFmtId="0" fontId="94" fillId="33" borderId="20" xfId="0" applyFont="1" applyFill="1" applyBorder="1" applyAlignment="1" applyProtection="1">
      <alignment vertical="center"/>
      <protection/>
    </xf>
    <xf numFmtId="216" fontId="9" fillId="0" borderId="0" xfId="0" applyNumberFormat="1" applyFont="1" applyAlignment="1" applyProtection="1">
      <alignment horizontal="right" vertical="center"/>
      <protection locked="0"/>
    </xf>
    <xf numFmtId="0" fontId="87" fillId="0" borderId="0" xfId="0" applyFont="1" applyAlignment="1" applyProtection="1">
      <alignment horizontal="center" vertical="center"/>
      <protection/>
    </xf>
    <xf numFmtId="0" fontId="87" fillId="0" borderId="0" xfId="0" applyFont="1" applyAlignment="1" applyProtection="1">
      <alignment horizontal="left" vertical="center"/>
      <protection/>
    </xf>
    <xf numFmtId="49" fontId="87" fillId="0" borderId="0" xfId="0" applyNumberFormat="1" applyFont="1" applyFill="1" applyAlignment="1" applyProtection="1">
      <alignment horizontal="left" vertical="center"/>
      <protection locked="0"/>
    </xf>
    <xf numFmtId="0" fontId="87" fillId="0" borderId="0" xfId="0" applyFont="1" applyAlignment="1" applyProtection="1">
      <alignment horizontal="left" vertical="center" shrinkToFit="1"/>
      <protection locked="0"/>
    </xf>
    <xf numFmtId="215" fontId="87" fillId="0" borderId="0" xfId="0" applyNumberFormat="1" applyFont="1" applyFill="1" applyAlignment="1" applyProtection="1">
      <alignment horizontal="right" vertical="center"/>
      <protection locked="0"/>
    </xf>
    <xf numFmtId="0" fontId="94" fillId="0" borderId="0" xfId="0" applyFont="1" applyAlignment="1" applyProtection="1">
      <alignment horizontal="distributed" vertical="center" shrinkToFit="1"/>
      <protection/>
    </xf>
    <xf numFmtId="187" fontId="87" fillId="0" borderId="0" xfId="0" applyNumberFormat="1" applyFont="1" applyAlignment="1" applyProtection="1">
      <alignment horizontal="left" vertical="center" shrinkToFit="1"/>
      <protection/>
    </xf>
    <xf numFmtId="0" fontId="94" fillId="0" borderId="0" xfId="0" applyFont="1" applyAlignment="1" applyProtection="1">
      <alignment vertical="center" shrinkToFit="1"/>
      <protection/>
    </xf>
    <xf numFmtId="0" fontId="87" fillId="0" borderId="0" xfId="0" applyFont="1" applyAlignment="1" applyProtection="1">
      <alignment horizontal="center" vertical="center" shrinkToFit="1"/>
      <protection/>
    </xf>
    <xf numFmtId="0" fontId="10" fillId="0" borderId="0" xfId="0" applyFont="1" applyAlignment="1" applyProtection="1">
      <alignment horizontal="center" vertical="center"/>
      <protection/>
    </xf>
    <xf numFmtId="0" fontId="87" fillId="0" borderId="0" xfId="0" applyFont="1" applyAlignment="1" applyProtection="1">
      <alignment horizontal="left" vertical="top" wrapText="1"/>
      <protection/>
    </xf>
    <xf numFmtId="0" fontId="87" fillId="0" borderId="0" xfId="0" applyFont="1" applyAlignment="1" applyProtection="1">
      <alignment vertical="center" wrapText="1"/>
      <protection/>
    </xf>
    <xf numFmtId="216" fontId="87" fillId="0" borderId="0" xfId="0" applyNumberFormat="1" applyFont="1" applyAlignment="1" applyProtection="1">
      <alignment horizontal="right" vertical="center"/>
      <protection locked="0"/>
    </xf>
    <xf numFmtId="0" fontId="87" fillId="0" borderId="0" xfId="0" applyFont="1" applyAlignment="1" applyProtection="1">
      <alignment horizontal="distributed" vertical="center"/>
      <protection/>
    </xf>
    <xf numFmtId="0" fontId="104" fillId="0" borderId="0" xfId="0" applyFont="1" applyAlignment="1" applyProtection="1">
      <alignment horizontal="center" vertical="center"/>
      <protection/>
    </xf>
    <xf numFmtId="0" fontId="13" fillId="0" borderId="11" xfId="0" applyFont="1" applyFill="1" applyBorder="1" applyAlignment="1" applyProtection="1">
      <alignment horizontal="left" vertical="center" wrapText="1"/>
      <protection/>
    </xf>
    <xf numFmtId="0" fontId="13" fillId="0" borderId="13" xfId="0" applyFont="1" applyFill="1" applyBorder="1" applyAlignment="1" applyProtection="1">
      <alignment horizontal="left" vertical="center" wrapText="1"/>
      <protection/>
    </xf>
    <xf numFmtId="0" fontId="13" fillId="0" borderId="12" xfId="0" applyFont="1" applyFill="1" applyBorder="1" applyAlignment="1" applyProtection="1">
      <alignment horizontal="left" vertical="center" wrapText="1"/>
      <protection/>
    </xf>
    <xf numFmtId="193" fontId="13" fillId="7" borderId="11" xfId="0" applyNumberFormat="1" applyFont="1" applyFill="1" applyBorder="1" applyAlignment="1" applyProtection="1">
      <alignment horizontal="right" vertical="center"/>
      <protection locked="0"/>
    </xf>
    <xf numFmtId="193" fontId="13" fillId="7" borderId="13" xfId="0" applyNumberFormat="1" applyFont="1" applyFill="1" applyBorder="1" applyAlignment="1" applyProtection="1">
      <alignment horizontal="right" vertical="center"/>
      <protection locked="0"/>
    </xf>
    <xf numFmtId="206" fontId="13" fillId="0" borderId="30" xfId="0" applyNumberFormat="1" applyFont="1" applyFill="1" applyBorder="1" applyAlignment="1" applyProtection="1">
      <alignment horizontal="center" vertical="center"/>
      <protection/>
    </xf>
    <xf numFmtId="206" fontId="13" fillId="0" borderId="31" xfId="0" applyNumberFormat="1" applyFont="1" applyFill="1" applyBorder="1" applyAlignment="1" applyProtection="1">
      <alignment horizontal="center" vertical="center"/>
      <protection/>
    </xf>
    <xf numFmtId="0" fontId="13" fillId="0" borderId="13" xfId="0" applyFont="1" applyFill="1" applyBorder="1" applyAlignment="1" applyProtection="1">
      <alignment horizontal="center" vertical="center" wrapText="1"/>
      <protection/>
    </xf>
    <xf numFmtId="0" fontId="13" fillId="0" borderId="12" xfId="0" applyFont="1" applyFill="1" applyBorder="1" applyAlignment="1" applyProtection="1">
      <alignment horizontal="center" vertical="center" wrapText="1"/>
      <protection/>
    </xf>
    <xf numFmtId="0" fontId="13" fillId="7" borderId="11" xfId="0" applyFont="1" applyFill="1" applyBorder="1" applyAlignment="1" applyProtection="1">
      <alignment horizontal="left" vertical="center" wrapText="1"/>
      <protection locked="0"/>
    </xf>
    <xf numFmtId="0" fontId="13" fillId="7" borderId="13" xfId="0" applyFont="1" applyFill="1" applyBorder="1" applyAlignment="1" applyProtection="1">
      <alignment horizontal="left" vertical="center" wrapText="1"/>
      <protection locked="0"/>
    </xf>
    <xf numFmtId="0" fontId="13" fillId="7" borderId="12" xfId="0" applyFont="1" applyFill="1" applyBorder="1" applyAlignment="1" applyProtection="1">
      <alignment horizontal="left" vertical="center" wrapText="1"/>
      <protection locked="0"/>
    </xf>
    <xf numFmtId="0" fontId="13" fillId="0" borderId="24" xfId="0" applyFont="1" applyFill="1" applyBorder="1" applyAlignment="1" applyProtection="1">
      <alignment vertical="center" wrapText="1"/>
      <protection/>
    </xf>
    <xf numFmtId="0" fontId="13" fillId="0" borderId="19" xfId="0" applyFont="1" applyFill="1" applyBorder="1" applyAlignment="1" applyProtection="1">
      <alignment vertical="center" wrapText="1"/>
      <protection/>
    </xf>
    <xf numFmtId="0" fontId="13" fillId="0" borderId="18" xfId="0" applyFont="1" applyFill="1" applyBorder="1" applyAlignment="1" applyProtection="1">
      <alignment vertical="center" wrapText="1"/>
      <protection/>
    </xf>
    <xf numFmtId="192" fontId="13" fillId="0" borderId="13" xfId="0" applyNumberFormat="1" applyFont="1" applyFill="1" applyBorder="1" applyAlignment="1" applyProtection="1">
      <alignment horizontal="left" vertical="center"/>
      <protection/>
    </xf>
    <xf numFmtId="192" fontId="13" fillId="0" borderId="12" xfId="0" applyNumberFormat="1" applyFont="1" applyFill="1" applyBorder="1" applyAlignment="1" applyProtection="1">
      <alignment horizontal="left" vertical="center"/>
      <protection/>
    </xf>
    <xf numFmtId="49" fontId="13" fillId="7" borderId="11" xfId="0" applyNumberFormat="1" applyFont="1" applyFill="1" applyBorder="1" applyAlignment="1" applyProtection="1">
      <alignment horizontal="left" vertical="center" wrapText="1"/>
      <protection locked="0"/>
    </xf>
    <xf numFmtId="49" fontId="13" fillId="7" borderId="13" xfId="0" applyNumberFormat="1" applyFont="1" applyFill="1" applyBorder="1" applyAlignment="1" applyProtection="1">
      <alignment horizontal="left" vertical="center" wrapText="1"/>
      <protection locked="0"/>
    </xf>
    <xf numFmtId="49" fontId="13" fillId="7" borderId="12" xfId="0" applyNumberFormat="1" applyFont="1" applyFill="1" applyBorder="1" applyAlignment="1" applyProtection="1">
      <alignment horizontal="left" vertical="center" wrapText="1"/>
      <protection locked="0"/>
    </xf>
    <xf numFmtId="0" fontId="13" fillId="0" borderId="25" xfId="0" applyFont="1" applyFill="1" applyBorder="1" applyAlignment="1" applyProtection="1">
      <alignment horizontal="center" vertical="center" textRotation="255" wrapText="1"/>
      <protection/>
    </xf>
    <xf numFmtId="0" fontId="13" fillId="0" borderId="21" xfId="0" applyFont="1" applyFill="1" applyBorder="1" applyAlignment="1" applyProtection="1">
      <alignment horizontal="center" vertical="center" textRotation="255" wrapText="1"/>
      <protection/>
    </xf>
    <xf numFmtId="0" fontId="13" fillId="0" borderId="22" xfId="0" applyFont="1" applyFill="1" applyBorder="1" applyAlignment="1" applyProtection="1">
      <alignment horizontal="center" vertical="center" textRotation="255" wrapText="1"/>
      <protection/>
    </xf>
    <xf numFmtId="0" fontId="13" fillId="0" borderId="32" xfId="0" applyFont="1" applyFill="1" applyBorder="1" applyAlignment="1" applyProtection="1">
      <alignment horizontal="center" vertical="center" wrapText="1"/>
      <protection/>
    </xf>
    <xf numFmtId="0" fontId="13" fillId="0" borderId="33" xfId="0" applyFont="1" applyFill="1" applyBorder="1" applyAlignment="1" applyProtection="1">
      <alignment horizontal="center" vertical="center" wrapText="1"/>
      <protection/>
    </xf>
    <xf numFmtId="0" fontId="13" fillId="0" borderId="34" xfId="0" applyFont="1" applyFill="1" applyBorder="1" applyAlignment="1" applyProtection="1">
      <alignment horizontal="center" vertical="center" wrapText="1"/>
      <protection/>
    </xf>
    <xf numFmtId="3" fontId="13" fillId="0" borderId="35" xfId="50" applyNumberFormat="1" applyFont="1" applyFill="1" applyBorder="1" applyAlignment="1" applyProtection="1">
      <alignment horizontal="center" vertical="center" shrinkToFit="1"/>
      <protection/>
    </xf>
    <xf numFmtId="3" fontId="13" fillId="0" borderId="19" xfId="50" applyNumberFormat="1" applyFont="1" applyFill="1" applyBorder="1" applyAlignment="1" applyProtection="1">
      <alignment horizontal="center" vertical="center" shrinkToFit="1"/>
      <protection/>
    </xf>
    <xf numFmtId="3" fontId="13" fillId="0" borderId="36" xfId="50" applyNumberFormat="1" applyFont="1" applyFill="1" applyBorder="1" applyAlignment="1" applyProtection="1">
      <alignment horizontal="center" vertical="center" shrinkToFit="1"/>
      <protection/>
    </xf>
    <xf numFmtId="3" fontId="13" fillId="0" borderId="0" xfId="50" applyNumberFormat="1" applyFont="1" applyFill="1" applyBorder="1" applyAlignment="1" applyProtection="1">
      <alignment horizontal="center" vertical="center" shrinkToFit="1"/>
      <protection/>
    </xf>
    <xf numFmtId="3" fontId="13" fillId="0" borderId="13" xfId="50" applyNumberFormat="1" applyFont="1" applyFill="1" applyBorder="1" applyAlignment="1" applyProtection="1">
      <alignment horizontal="right" vertical="center" wrapText="1" shrinkToFit="1"/>
      <protection/>
    </xf>
    <xf numFmtId="0" fontId="13" fillId="0" borderId="24" xfId="0" applyFont="1" applyFill="1" applyBorder="1" applyAlignment="1" applyProtection="1">
      <alignment horizontal="center" vertical="center" wrapText="1"/>
      <protection/>
    </xf>
    <xf numFmtId="0" fontId="13" fillId="0" borderId="19" xfId="0" applyFont="1" applyFill="1" applyBorder="1" applyAlignment="1" applyProtection="1">
      <alignment horizontal="center" vertical="center" wrapText="1"/>
      <protection/>
    </xf>
    <xf numFmtId="0" fontId="13" fillId="0" borderId="18" xfId="0" applyFont="1" applyFill="1" applyBorder="1" applyAlignment="1" applyProtection="1">
      <alignment horizontal="center" vertical="center" wrapText="1"/>
      <protection/>
    </xf>
    <xf numFmtId="0" fontId="13" fillId="0" borderId="23" xfId="0" applyFont="1" applyFill="1" applyBorder="1" applyAlignment="1" applyProtection="1">
      <alignment horizontal="center" vertical="center" wrapText="1"/>
      <protection/>
    </xf>
    <xf numFmtId="0" fontId="13" fillId="0" borderId="28" xfId="0" applyFont="1" applyFill="1" applyBorder="1" applyAlignment="1" applyProtection="1">
      <alignment horizontal="center" vertical="center" wrapText="1"/>
      <protection/>
    </xf>
    <xf numFmtId="0" fontId="13" fillId="0" borderId="37" xfId="0" applyFont="1" applyFill="1" applyBorder="1" applyAlignment="1" applyProtection="1">
      <alignment horizontal="center" vertical="center" wrapText="1"/>
      <protection/>
    </xf>
    <xf numFmtId="0" fontId="13" fillId="0" borderId="24" xfId="0" applyFont="1" applyFill="1" applyBorder="1" applyAlignment="1" applyProtection="1">
      <alignment horizontal="center" vertical="center" shrinkToFit="1"/>
      <protection/>
    </xf>
    <xf numFmtId="0" fontId="13" fillId="0" borderId="19" xfId="0" applyFont="1" applyFill="1" applyBorder="1" applyAlignment="1" applyProtection="1">
      <alignment horizontal="center" vertical="center" shrinkToFit="1"/>
      <protection/>
    </xf>
    <xf numFmtId="0" fontId="13" fillId="0" borderId="18" xfId="0" applyFont="1" applyFill="1" applyBorder="1" applyAlignment="1" applyProtection="1">
      <alignment horizontal="center" vertical="center" shrinkToFit="1"/>
      <protection/>
    </xf>
    <xf numFmtId="0" fontId="13" fillId="0" borderId="23" xfId="0" applyFont="1" applyFill="1" applyBorder="1" applyAlignment="1" applyProtection="1">
      <alignment horizontal="center" vertical="center" shrinkToFit="1"/>
      <protection/>
    </xf>
    <xf numFmtId="0" fontId="13" fillId="0" borderId="28" xfId="0" applyFont="1" applyFill="1" applyBorder="1" applyAlignment="1" applyProtection="1">
      <alignment horizontal="center" vertical="center" shrinkToFit="1"/>
      <protection/>
    </xf>
    <xf numFmtId="0" fontId="13" fillId="0" borderId="37" xfId="0" applyFont="1" applyFill="1" applyBorder="1" applyAlignment="1" applyProtection="1">
      <alignment horizontal="center" vertical="center" shrinkToFit="1"/>
      <protection/>
    </xf>
    <xf numFmtId="0" fontId="13" fillId="0" borderId="20" xfId="0" applyFont="1" applyFill="1" applyBorder="1" applyAlignment="1" applyProtection="1">
      <alignment horizontal="center" vertical="center" wrapText="1"/>
      <protection/>
    </xf>
    <xf numFmtId="0" fontId="13" fillId="0" borderId="38" xfId="0" applyFont="1" applyFill="1" applyBorder="1" applyAlignment="1" applyProtection="1">
      <alignment horizontal="center" vertical="center" wrapText="1"/>
      <protection/>
    </xf>
    <xf numFmtId="0" fontId="13" fillId="0" borderId="24" xfId="0" applyFont="1" applyFill="1" applyBorder="1" applyAlignment="1" applyProtection="1">
      <alignment horizontal="right" vertical="center" wrapText="1"/>
      <protection/>
    </xf>
    <xf numFmtId="0" fontId="13" fillId="0" borderId="19" xfId="0" applyFont="1" applyFill="1" applyBorder="1" applyAlignment="1" applyProtection="1">
      <alignment horizontal="right" vertical="center" wrapText="1"/>
      <protection/>
    </xf>
    <xf numFmtId="0" fontId="13" fillId="0" borderId="39" xfId="0" applyFont="1" applyFill="1" applyBorder="1" applyAlignment="1" applyProtection="1">
      <alignment horizontal="right" vertical="center" wrapText="1"/>
      <protection/>
    </xf>
    <xf numFmtId="0" fontId="13" fillId="0" borderId="20" xfId="0" applyFont="1" applyFill="1" applyBorder="1" applyAlignment="1" applyProtection="1">
      <alignment horizontal="right" vertical="center" wrapText="1"/>
      <protection/>
    </xf>
    <xf numFmtId="0" fontId="13" fillId="0" borderId="0" xfId="0" applyFont="1" applyFill="1" applyBorder="1" applyAlignment="1" applyProtection="1">
      <alignment horizontal="right" vertical="center" wrapText="1"/>
      <protection/>
    </xf>
    <xf numFmtId="0" fontId="13" fillId="0" borderId="40" xfId="0" applyFont="1" applyFill="1" applyBorder="1" applyAlignment="1" applyProtection="1">
      <alignment horizontal="right" vertical="center" wrapText="1"/>
      <protection/>
    </xf>
    <xf numFmtId="0" fontId="13" fillId="0" borderId="23" xfId="0" applyFont="1" applyFill="1" applyBorder="1" applyAlignment="1" applyProtection="1">
      <alignment horizontal="right" vertical="center" wrapText="1"/>
      <protection/>
    </xf>
    <xf numFmtId="0" fontId="13" fillId="0" borderId="28" xfId="0" applyFont="1" applyFill="1" applyBorder="1" applyAlignment="1" applyProtection="1">
      <alignment horizontal="right" vertical="center" wrapText="1"/>
      <protection/>
    </xf>
    <xf numFmtId="0" fontId="13" fillId="0" borderId="41" xfId="0" applyFont="1" applyFill="1" applyBorder="1" applyAlignment="1" applyProtection="1">
      <alignment horizontal="right" vertical="center" wrapText="1"/>
      <protection/>
    </xf>
    <xf numFmtId="0" fontId="13" fillId="0" borderId="10" xfId="0" applyFont="1" applyFill="1" applyBorder="1" applyAlignment="1" applyProtection="1">
      <alignment horizontal="center" vertical="center" wrapText="1"/>
      <protection/>
    </xf>
    <xf numFmtId="0" fontId="13" fillId="0" borderId="11" xfId="0" applyFont="1" applyFill="1" applyBorder="1" applyAlignment="1" applyProtection="1">
      <alignment vertical="center"/>
      <protection/>
    </xf>
    <xf numFmtId="0" fontId="13" fillId="0" borderId="13" xfId="0" applyFont="1" applyFill="1" applyBorder="1" applyAlignment="1" applyProtection="1">
      <alignment vertical="center"/>
      <protection/>
    </xf>
    <xf numFmtId="0" fontId="13" fillId="0" borderId="12" xfId="0" applyFont="1" applyFill="1" applyBorder="1" applyAlignment="1" applyProtection="1">
      <alignment vertical="center"/>
      <protection/>
    </xf>
    <xf numFmtId="3" fontId="13" fillId="7" borderId="24" xfId="50" applyNumberFormat="1" applyFont="1" applyFill="1" applyBorder="1" applyAlignment="1" applyProtection="1">
      <alignment horizontal="center" vertical="center" shrinkToFit="1"/>
      <protection locked="0"/>
    </xf>
    <xf numFmtId="3" fontId="13" fillId="7" borderId="18" xfId="50" applyNumberFormat="1" applyFont="1" applyFill="1" applyBorder="1" applyAlignment="1" applyProtection="1">
      <alignment horizontal="center" vertical="center" shrinkToFit="1"/>
      <protection locked="0"/>
    </xf>
    <xf numFmtId="3" fontId="13" fillId="7" borderId="23" xfId="50" applyNumberFormat="1" applyFont="1" applyFill="1" applyBorder="1" applyAlignment="1" applyProtection="1">
      <alignment horizontal="center" vertical="center" shrinkToFit="1"/>
      <protection locked="0"/>
    </xf>
    <xf numFmtId="3" fontId="13" fillId="7" borderId="37" xfId="50" applyNumberFormat="1" applyFont="1" applyFill="1" applyBorder="1" applyAlignment="1" applyProtection="1">
      <alignment horizontal="center" vertical="center" shrinkToFit="1"/>
      <protection locked="0"/>
    </xf>
    <xf numFmtId="0" fontId="13" fillId="0" borderId="24" xfId="0" applyFont="1" applyFill="1" applyBorder="1" applyAlignment="1" applyProtection="1">
      <alignment horizontal="left" vertical="center" wrapText="1"/>
      <protection/>
    </xf>
    <xf numFmtId="0" fontId="13" fillId="0" borderId="19" xfId="0" applyFont="1" applyFill="1" applyBorder="1" applyAlignment="1" applyProtection="1">
      <alignment horizontal="left" vertical="center" wrapText="1"/>
      <protection/>
    </xf>
    <xf numFmtId="0" fontId="13" fillId="0" borderId="18" xfId="0" applyFont="1" applyFill="1" applyBorder="1" applyAlignment="1" applyProtection="1">
      <alignment horizontal="left" vertical="center" wrapText="1"/>
      <protection/>
    </xf>
    <xf numFmtId="3" fontId="13" fillId="0" borderId="11" xfId="0" applyNumberFormat="1" applyFont="1" applyFill="1" applyBorder="1" applyAlignment="1" applyProtection="1">
      <alignment horizontal="right" vertical="center"/>
      <protection/>
    </xf>
    <xf numFmtId="3" fontId="13" fillId="0" borderId="13" xfId="0" applyNumberFormat="1" applyFont="1" applyFill="1" applyBorder="1" applyAlignment="1" applyProtection="1">
      <alignment horizontal="right" vertical="center"/>
      <protection/>
    </xf>
    <xf numFmtId="0" fontId="16" fillId="0" borderId="11" xfId="0" applyFont="1" applyFill="1" applyBorder="1" applyAlignment="1" applyProtection="1">
      <alignment horizontal="center" vertical="center" wrapText="1"/>
      <protection/>
    </xf>
    <xf numFmtId="0" fontId="16" fillId="0" borderId="13" xfId="0"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wrapText="1"/>
      <protection/>
    </xf>
    <xf numFmtId="0" fontId="13" fillId="0" borderId="0" xfId="0" applyFont="1" applyFill="1" applyBorder="1" applyAlignment="1" applyProtection="1">
      <alignment horizontal="center" vertical="center" wrapText="1"/>
      <protection/>
    </xf>
    <xf numFmtId="0" fontId="13" fillId="0" borderId="42" xfId="0" applyFont="1" applyFill="1" applyBorder="1" applyAlignment="1" applyProtection="1">
      <alignment horizontal="center" vertical="center" wrapText="1"/>
      <protection/>
    </xf>
    <xf numFmtId="0" fontId="13" fillId="0" borderId="11" xfId="0" applyFont="1" applyFill="1" applyBorder="1" applyAlignment="1" applyProtection="1">
      <alignment horizontal="center" vertical="center" wrapText="1"/>
      <protection/>
    </xf>
    <xf numFmtId="0" fontId="13" fillId="0" borderId="10" xfId="0" applyFont="1" applyFill="1" applyBorder="1" applyAlignment="1" applyProtection="1">
      <alignment horizontal="left" vertical="center" wrapText="1"/>
      <protection/>
    </xf>
    <xf numFmtId="0" fontId="13" fillId="0" borderId="24" xfId="0" applyFont="1" applyFill="1" applyBorder="1" applyAlignment="1" applyProtection="1">
      <alignment horizontal="center" vertical="center" textRotation="255" wrapText="1"/>
      <protection/>
    </xf>
    <xf numFmtId="0" fontId="13" fillId="0" borderId="18" xfId="0" applyFont="1" applyFill="1" applyBorder="1" applyAlignment="1" applyProtection="1">
      <alignment horizontal="center" vertical="center" textRotation="255" wrapText="1"/>
      <protection/>
    </xf>
    <xf numFmtId="0" fontId="13" fillId="0" borderId="20" xfId="0" applyFont="1" applyFill="1" applyBorder="1" applyAlignment="1" applyProtection="1">
      <alignment horizontal="center" vertical="center" textRotation="255" wrapText="1"/>
      <protection/>
    </xf>
    <xf numFmtId="0" fontId="13" fillId="0" borderId="42" xfId="0" applyFont="1" applyFill="1" applyBorder="1" applyAlignment="1" applyProtection="1">
      <alignment horizontal="center" vertical="center" textRotation="255" wrapText="1"/>
      <protection/>
    </xf>
    <xf numFmtId="0" fontId="13" fillId="0" borderId="23" xfId="0" applyFont="1" applyFill="1" applyBorder="1" applyAlignment="1" applyProtection="1">
      <alignment horizontal="center" vertical="center" textRotation="255" wrapText="1"/>
      <protection/>
    </xf>
    <xf numFmtId="0" fontId="13" fillId="0" borderId="37" xfId="0" applyFont="1" applyFill="1" applyBorder="1" applyAlignment="1" applyProtection="1">
      <alignment horizontal="center" vertical="center" textRotation="255" wrapText="1"/>
      <protection/>
    </xf>
    <xf numFmtId="0" fontId="16" fillId="0" borderId="25" xfId="0" applyFont="1" applyFill="1" applyBorder="1" applyAlignment="1" applyProtection="1">
      <alignment horizontal="left" vertical="center" wrapText="1"/>
      <protection/>
    </xf>
    <xf numFmtId="0" fontId="16" fillId="0" borderId="22" xfId="0" applyFont="1" applyFill="1" applyBorder="1" applyAlignment="1" applyProtection="1">
      <alignment horizontal="left" vertical="center" wrapText="1"/>
      <protection/>
    </xf>
    <xf numFmtId="3" fontId="13" fillId="7" borderId="25" xfId="50" applyNumberFormat="1" applyFont="1" applyFill="1" applyBorder="1" applyAlignment="1" applyProtection="1">
      <alignment horizontal="center" vertical="center" shrinkToFit="1"/>
      <protection locked="0"/>
    </xf>
    <xf numFmtId="3" fontId="13" fillId="7" borderId="22" xfId="50" applyNumberFormat="1" applyFont="1" applyFill="1" applyBorder="1" applyAlignment="1" applyProtection="1">
      <alignment horizontal="center" vertical="center" shrinkToFit="1"/>
      <protection locked="0"/>
    </xf>
    <xf numFmtId="0" fontId="13" fillId="0" borderId="13" xfId="0" applyFont="1" applyFill="1" applyBorder="1" applyAlignment="1" applyProtection="1">
      <alignment horizontal="right" vertical="center"/>
      <protection/>
    </xf>
    <xf numFmtId="0" fontId="13" fillId="0" borderId="13" xfId="0" applyFont="1" applyFill="1" applyBorder="1" applyAlignment="1" applyProtection="1">
      <alignment horizontal="left" vertical="center"/>
      <protection/>
    </xf>
    <xf numFmtId="0" fontId="13" fillId="0" borderId="12" xfId="0" applyFont="1" applyFill="1" applyBorder="1" applyAlignment="1" applyProtection="1">
      <alignment horizontal="left" vertical="center"/>
      <protection/>
    </xf>
    <xf numFmtId="206" fontId="13" fillId="0" borderId="11" xfId="0" applyNumberFormat="1" applyFont="1" applyFill="1" applyBorder="1" applyAlignment="1" applyProtection="1">
      <alignment horizontal="right" vertical="center"/>
      <protection/>
    </xf>
    <xf numFmtId="206" fontId="13" fillId="0" borderId="13" xfId="0" applyNumberFormat="1" applyFont="1" applyFill="1" applyBorder="1" applyAlignment="1" applyProtection="1">
      <alignment horizontal="right" vertical="center"/>
      <protection/>
    </xf>
    <xf numFmtId="0" fontId="16" fillId="0" borderId="21" xfId="0" applyFont="1" applyFill="1" applyBorder="1" applyAlignment="1" applyProtection="1">
      <alignment horizontal="left" vertical="center" wrapText="1"/>
      <protection/>
    </xf>
    <xf numFmtId="0" fontId="16" fillId="0" borderId="10" xfId="0" applyFont="1" applyFill="1" applyBorder="1" applyAlignment="1" applyProtection="1">
      <alignment horizontal="left" vertical="center" wrapText="1"/>
      <protection/>
    </xf>
    <xf numFmtId="0" fontId="13" fillId="0" borderId="13" xfId="0" applyFont="1" applyFill="1" applyBorder="1" applyAlignment="1" applyProtection="1">
      <alignment vertical="center" wrapText="1"/>
      <protection/>
    </xf>
    <xf numFmtId="0" fontId="13" fillId="0" borderId="12" xfId="0" applyFont="1" applyFill="1" applyBorder="1" applyAlignment="1" applyProtection="1">
      <alignment vertical="center" wrapText="1"/>
      <protection/>
    </xf>
    <xf numFmtId="0" fontId="16" fillId="33" borderId="10" xfId="0" applyFont="1" applyFill="1" applyBorder="1" applyAlignment="1" applyProtection="1">
      <alignment horizontal="left" vertical="center" wrapText="1"/>
      <protection/>
    </xf>
    <xf numFmtId="0" fontId="16" fillId="33" borderId="10" xfId="0" applyFont="1" applyFill="1" applyBorder="1" applyAlignment="1" applyProtection="1">
      <alignment horizontal="left" vertical="center"/>
      <protection/>
    </xf>
    <xf numFmtId="0" fontId="9" fillId="0" borderId="0" xfId="0" applyFont="1" applyFill="1" applyAlignment="1" applyProtection="1">
      <alignment horizontal="left" vertical="center"/>
      <protection/>
    </xf>
    <xf numFmtId="0" fontId="9" fillId="0" borderId="0" xfId="0" applyFont="1" applyFill="1" applyAlignment="1" applyProtection="1">
      <alignment vertical="center"/>
      <protection/>
    </xf>
    <xf numFmtId="0" fontId="17" fillId="0" borderId="28" xfId="0" applyFont="1" applyBorder="1" applyAlignment="1" applyProtection="1">
      <alignment horizontal="center" vertical="center"/>
      <protection/>
    </xf>
    <xf numFmtId="0" fontId="13" fillId="0" borderId="10" xfId="0" applyFont="1" applyFill="1" applyBorder="1" applyAlignment="1" applyProtection="1">
      <alignment horizontal="center" vertical="center" textRotation="255" wrapText="1"/>
      <protection/>
    </xf>
    <xf numFmtId="0" fontId="13" fillId="0" borderId="11" xfId="0" applyFont="1" applyFill="1" applyBorder="1" applyAlignment="1" applyProtection="1">
      <alignment horizontal="center" vertical="center" shrinkToFit="1"/>
      <protection/>
    </xf>
    <xf numFmtId="0" fontId="13" fillId="0" borderId="12" xfId="0" applyFont="1" applyFill="1" applyBorder="1" applyAlignment="1" applyProtection="1">
      <alignment horizontal="center" vertical="center" shrinkToFit="1"/>
      <protection/>
    </xf>
    <xf numFmtId="0" fontId="13" fillId="0" borderId="11" xfId="0" applyFont="1" applyFill="1" applyBorder="1" applyAlignment="1" applyProtection="1">
      <alignment vertical="center" wrapText="1"/>
      <protection/>
    </xf>
    <xf numFmtId="0" fontId="8" fillId="0" borderId="20" xfId="0" applyFont="1" applyFill="1" applyBorder="1" applyAlignment="1" applyProtection="1">
      <alignment horizontal="center" vertical="top" wrapText="1"/>
      <protection/>
    </xf>
    <xf numFmtId="0" fontId="8" fillId="0" borderId="0" xfId="0" applyFont="1" applyFill="1" applyBorder="1" applyAlignment="1" applyProtection="1">
      <alignment horizontal="center" vertical="top" wrapText="1"/>
      <protection/>
    </xf>
    <xf numFmtId="0" fontId="8" fillId="0" borderId="42" xfId="0" applyFont="1" applyFill="1" applyBorder="1" applyAlignment="1" applyProtection="1">
      <alignment horizontal="center" vertical="top" wrapText="1"/>
      <protection/>
    </xf>
    <xf numFmtId="0" fontId="8" fillId="0" borderId="23" xfId="0" applyFont="1" applyFill="1" applyBorder="1" applyAlignment="1" applyProtection="1">
      <alignment horizontal="center" vertical="top" wrapText="1"/>
      <protection/>
    </xf>
    <xf numFmtId="0" fontId="8" fillId="0" borderId="28" xfId="0" applyFont="1" applyFill="1" applyBorder="1" applyAlignment="1" applyProtection="1">
      <alignment horizontal="center" vertical="top" wrapText="1"/>
      <protection/>
    </xf>
    <xf numFmtId="0" fontId="8" fillId="0" borderId="37" xfId="0" applyFont="1" applyFill="1" applyBorder="1" applyAlignment="1" applyProtection="1">
      <alignment horizontal="center" vertical="top" wrapText="1"/>
      <protection/>
    </xf>
    <xf numFmtId="0" fontId="13" fillId="0" borderId="0" xfId="0" applyFont="1" applyFill="1" applyAlignment="1" applyProtection="1">
      <alignment horizontal="left" vertical="center" wrapText="1"/>
      <protection/>
    </xf>
    <xf numFmtId="0" fontId="13" fillId="0" borderId="23" xfId="0" applyFont="1" applyFill="1" applyBorder="1" applyAlignment="1" applyProtection="1">
      <alignment horizontal="left" vertical="center" wrapText="1"/>
      <protection/>
    </xf>
    <xf numFmtId="0" fontId="13" fillId="0" borderId="28" xfId="0" applyFont="1" applyFill="1" applyBorder="1" applyAlignment="1" applyProtection="1">
      <alignment horizontal="left" vertical="center" wrapText="1"/>
      <protection/>
    </xf>
    <xf numFmtId="0" fontId="13" fillId="0" borderId="37" xfId="0" applyFont="1" applyFill="1" applyBorder="1" applyAlignment="1" applyProtection="1">
      <alignment horizontal="left" vertical="center" wrapText="1"/>
      <protection/>
    </xf>
    <xf numFmtId="0" fontId="8" fillId="0" borderId="24" xfId="0" applyFont="1" applyFill="1" applyBorder="1" applyAlignment="1" applyProtection="1">
      <alignment horizontal="right" vertical="center" wrapText="1"/>
      <protection/>
    </xf>
    <xf numFmtId="0" fontId="8" fillId="0" borderId="19" xfId="0" applyFont="1" applyFill="1" applyBorder="1" applyAlignment="1" applyProtection="1">
      <alignment horizontal="right" vertical="center" wrapText="1"/>
      <protection/>
    </xf>
    <xf numFmtId="0" fontId="8" fillId="0" borderId="18" xfId="0" applyFont="1" applyFill="1" applyBorder="1" applyAlignment="1" applyProtection="1">
      <alignment horizontal="right" vertical="center" wrapText="1"/>
      <protection/>
    </xf>
    <xf numFmtId="0" fontId="8" fillId="0" borderId="20" xfId="0" applyFont="1" applyFill="1" applyBorder="1" applyAlignment="1" applyProtection="1">
      <alignment horizontal="right" vertical="center" wrapText="1"/>
      <protection/>
    </xf>
    <xf numFmtId="0" fontId="8" fillId="0" borderId="0" xfId="0" applyFont="1" applyFill="1" applyBorder="1" applyAlignment="1" applyProtection="1">
      <alignment horizontal="right" vertical="center" wrapText="1"/>
      <protection/>
    </xf>
    <xf numFmtId="0" fontId="8" fillId="0" borderId="42" xfId="0" applyFont="1" applyFill="1" applyBorder="1" applyAlignment="1" applyProtection="1">
      <alignment horizontal="right" vertical="center" wrapText="1"/>
      <protection/>
    </xf>
    <xf numFmtId="0" fontId="8" fillId="0" borderId="23" xfId="0" applyFont="1" applyFill="1" applyBorder="1" applyAlignment="1" applyProtection="1">
      <alignment horizontal="right" vertical="center" wrapText="1"/>
      <protection/>
    </xf>
    <xf numFmtId="0" fontId="8" fillId="0" borderId="28" xfId="0" applyFont="1" applyFill="1" applyBorder="1" applyAlignment="1" applyProtection="1">
      <alignment horizontal="right" vertical="center" wrapText="1"/>
      <protection/>
    </xf>
    <xf numFmtId="0" fontId="8" fillId="0" borderId="37" xfId="0" applyFont="1" applyFill="1" applyBorder="1" applyAlignment="1" applyProtection="1">
      <alignment horizontal="right" vertical="center" wrapText="1"/>
      <protection/>
    </xf>
    <xf numFmtId="0" fontId="13" fillId="0" borderId="10" xfId="0" applyFont="1" applyFill="1" applyBorder="1" applyAlignment="1" applyProtection="1">
      <alignment horizontal="left" vertical="center" wrapText="1" indent="1"/>
      <protection/>
    </xf>
    <xf numFmtId="201" fontId="13" fillId="7" borderId="11" xfId="0" applyNumberFormat="1" applyFont="1" applyFill="1" applyBorder="1" applyAlignment="1" applyProtection="1">
      <alignment horizontal="right" vertical="center" wrapText="1"/>
      <protection locked="0"/>
    </xf>
    <xf numFmtId="201" fontId="13" fillId="7" borderId="13" xfId="0" applyNumberFormat="1" applyFont="1" applyFill="1" applyBorder="1" applyAlignment="1" applyProtection="1">
      <alignment horizontal="right" vertical="center" wrapText="1"/>
      <protection locked="0"/>
    </xf>
    <xf numFmtId="201" fontId="13" fillId="7" borderId="12" xfId="0" applyNumberFormat="1" applyFont="1" applyFill="1" applyBorder="1" applyAlignment="1" applyProtection="1">
      <alignment horizontal="right" vertical="center" wrapText="1"/>
      <protection locked="0"/>
    </xf>
    <xf numFmtId="0" fontId="13" fillId="0" borderId="11" xfId="0" applyFont="1" applyFill="1" applyBorder="1" applyAlignment="1" applyProtection="1">
      <alignment horizontal="center" vertical="center"/>
      <protection/>
    </xf>
    <xf numFmtId="0" fontId="13" fillId="0" borderId="12" xfId="0" applyFont="1" applyFill="1" applyBorder="1" applyAlignment="1" applyProtection="1">
      <alignment horizontal="center" vertical="center"/>
      <protection/>
    </xf>
    <xf numFmtId="194" fontId="13" fillId="7" borderId="11" xfId="0" applyNumberFormat="1" applyFont="1" applyFill="1" applyBorder="1" applyAlignment="1" applyProtection="1">
      <alignment horizontal="left" vertical="center" wrapText="1"/>
      <protection locked="0"/>
    </xf>
    <xf numFmtId="194" fontId="13" fillId="7" borderId="13" xfId="0" applyNumberFormat="1" applyFont="1" applyFill="1" applyBorder="1" applyAlignment="1" applyProtection="1">
      <alignment horizontal="left" vertical="center" wrapText="1"/>
      <protection locked="0"/>
    </xf>
    <xf numFmtId="194" fontId="13" fillId="7" borderId="12" xfId="0" applyNumberFormat="1" applyFont="1" applyFill="1" applyBorder="1" applyAlignment="1" applyProtection="1">
      <alignment horizontal="left" vertical="center" wrapText="1"/>
      <protection locked="0"/>
    </xf>
    <xf numFmtId="0" fontId="105" fillId="7" borderId="11" xfId="44" applyFont="1" applyFill="1" applyBorder="1" applyAlignment="1" applyProtection="1">
      <alignment horizontal="left" vertical="center" wrapText="1"/>
      <protection locked="0"/>
    </xf>
    <xf numFmtId="0" fontId="13" fillId="0" borderId="0" xfId="0" applyFont="1" applyFill="1" applyAlignment="1" applyProtection="1">
      <alignment vertical="top" wrapText="1"/>
      <protection/>
    </xf>
    <xf numFmtId="3" fontId="13" fillId="7" borderId="11" xfId="0" applyNumberFormat="1" applyFont="1" applyFill="1" applyBorder="1" applyAlignment="1" applyProtection="1">
      <alignment horizontal="right" vertical="center"/>
      <protection locked="0"/>
    </xf>
    <xf numFmtId="3" fontId="13" fillId="7" borderId="13" xfId="0" applyNumberFormat="1" applyFont="1" applyFill="1" applyBorder="1" applyAlignment="1" applyProtection="1">
      <alignment horizontal="right" vertical="center"/>
      <protection locked="0"/>
    </xf>
    <xf numFmtId="192" fontId="13" fillId="7" borderId="13" xfId="0" applyNumberFormat="1" applyFont="1" applyFill="1" applyBorder="1" applyAlignment="1" applyProtection="1">
      <alignment horizontal="left" vertical="center"/>
      <protection/>
    </xf>
    <xf numFmtId="192" fontId="13" fillId="7" borderId="12" xfId="0" applyNumberFormat="1" applyFont="1" applyFill="1" applyBorder="1" applyAlignment="1" applyProtection="1">
      <alignment horizontal="left" vertical="center"/>
      <protection/>
    </xf>
    <xf numFmtId="188" fontId="13" fillId="7" borderId="11" xfId="0" applyNumberFormat="1" applyFont="1" applyFill="1" applyBorder="1" applyAlignment="1" applyProtection="1">
      <alignment horizontal="left" vertical="center" wrapText="1"/>
      <protection locked="0"/>
    </xf>
    <xf numFmtId="188" fontId="13" fillId="7" borderId="13" xfId="0" applyNumberFormat="1" applyFont="1" applyFill="1" applyBorder="1" applyAlignment="1" applyProtection="1">
      <alignment horizontal="left" vertical="center" wrapText="1"/>
      <protection locked="0"/>
    </xf>
    <xf numFmtId="188" fontId="13" fillId="7" borderId="12" xfId="0" applyNumberFormat="1" applyFont="1" applyFill="1" applyBorder="1" applyAlignment="1" applyProtection="1">
      <alignment horizontal="left" vertical="center" wrapText="1"/>
      <protection locked="0"/>
    </xf>
    <xf numFmtId="0" fontId="17" fillId="0" borderId="0" xfId="0" applyFont="1" applyFill="1" applyAlignment="1" applyProtection="1">
      <alignment horizontal="center" vertical="center"/>
      <protection/>
    </xf>
    <xf numFmtId="0" fontId="13" fillId="0" borderId="10" xfId="0" applyFont="1" applyFill="1" applyBorder="1" applyAlignment="1" applyProtection="1">
      <alignment horizontal="center" vertical="center"/>
      <protection/>
    </xf>
    <xf numFmtId="0" fontId="13" fillId="0" borderId="24" xfId="0" applyFont="1" applyFill="1" applyBorder="1" applyAlignment="1" applyProtection="1">
      <alignment horizontal="left" vertical="center" shrinkToFit="1"/>
      <protection/>
    </xf>
    <xf numFmtId="0" fontId="13" fillId="0" borderId="19" xfId="0" applyFont="1" applyFill="1" applyBorder="1" applyAlignment="1" applyProtection="1">
      <alignment horizontal="left" vertical="center" shrinkToFit="1"/>
      <protection/>
    </xf>
    <xf numFmtId="0" fontId="13" fillId="0" borderId="18" xfId="0" applyFont="1" applyFill="1" applyBorder="1" applyAlignment="1" applyProtection="1">
      <alignment horizontal="left" vertical="center" shrinkToFit="1"/>
      <protection/>
    </xf>
    <xf numFmtId="0" fontId="13" fillId="33" borderId="11" xfId="0" applyFont="1" applyFill="1" applyBorder="1" applyAlignment="1" applyProtection="1">
      <alignment horizontal="center" vertical="center"/>
      <protection/>
    </xf>
    <xf numFmtId="0" fontId="13" fillId="33" borderId="13" xfId="0" applyFont="1" applyFill="1" applyBorder="1" applyAlignment="1" applyProtection="1">
      <alignment horizontal="center" vertical="center"/>
      <protection/>
    </xf>
    <xf numFmtId="0" fontId="13" fillId="33" borderId="12" xfId="0" applyFont="1" applyFill="1" applyBorder="1" applyAlignment="1" applyProtection="1">
      <alignment horizontal="center" vertical="center"/>
      <protection/>
    </xf>
    <xf numFmtId="0" fontId="13" fillId="7" borderId="11" xfId="0" applyFont="1" applyFill="1" applyBorder="1" applyAlignment="1" applyProtection="1">
      <alignment horizontal="center" vertical="center" wrapText="1"/>
      <protection locked="0"/>
    </xf>
    <xf numFmtId="0" fontId="13" fillId="7" borderId="13" xfId="0" applyFont="1" applyFill="1" applyBorder="1" applyAlignment="1" applyProtection="1">
      <alignment horizontal="center" vertical="center" wrapText="1"/>
      <protection locked="0"/>
    </xf>
    <xf numFmtId="0" fontId="13" fillId="7" borderId="12" xfId="0" applyFont="1" applyFill="1" applyBorder="1" applyAlignment="1" applyProtection="1">
      <alignment horizontal="center" vertical="center" wrapText="1"/>
      <protection locked="0"/>
    </xf>
    <xf numFmtId="0" fontId="106" fillId="7" borderId="11" xfId="44" applyFont="1" applyFill="1" applyBorder="1" applyAlignment="1" applyProtection="1">
      <alignment horizontal="left" vertical="center" wrapText="1"/>
      <protection locked="0"/>
    </xf>
    <xf numFmtId="0" fontId="16" fillId="0" borderId="10" xfId="0" applyFont="1" applyFill="1" applyBorder="1" applyAlignment="1" applyProtection="1">
      <alignment horizontal="center" vertical="center" wrapText="1"/>
      <protection/>
    </xf>
    <xf numFmtId="0" fontId="13" fillId="0" borderId="43" xfId="0" applyFont="1" applyFill="1" applyBorder="1" applyAlignment="1" applyProtection="1">
      <alignment horizontal="center" vertical="center" wrapText="1"/>
      <protection/>
    </xf>
    <xf numFmtId="3" fontId="13" fillId="7" borderId="13" xfId="50" applyNumberFormat="1" applyFont="1" applyFill="1" applyBorder="1" applyAlignment="1" applyProtection="1">
      <alignment horizontal="center" vertical="center" wrapText="1"/>
      <protection locked="0"/>
    </xf>
    <xf numFmtId="0" fontId="13" fillId="0" borderId="13" xfId="0" applyFont="1" applyFill="1" applyBorder="1" applyAlignment="1" applyProtection="1">
      <alignment horizontal="center" vertical="center" shrinkToFit="1"/>
      <protection/>
    </xf>
    <xf numFmtId="0" fontId="13" fillId="0" borderId="43" xfId="0" applyFont="1" applyFill="1" applyBorder="1" applyAlignment="1" applyProtection="1">
      <alignment horizontal="center" vertical="center" shrinkToFit="1"/>
      <protection/>
    </xf>
    <xf numFmtId="0" fontId="13" fillId="0" borderId="38" xfId="0" applyFont="1" applyFill="1" applyBorder="1" applyAlignment="1" applyProtection="1">
      <alignment horizontal="left" vertical="center" wrapText="1" shrinkToFit="1"/>
      <protection/>
    </xf>
    <xf numFmtId="0" fontId="13" fillId="0" borderId="13" xfId="0" applyFont="1" applyFill="1" applyBorder="1" applyAlignment="1" applyProtection="1">
      <alignment horizontal="left" vertical="center" wrapText="1" shrinkToFit="1"/>
      <protection/>
    </xf>
    <xf numFmtId="0" fontId="13" fillId="0" borderId="12" xfId="0" applyFont="1" applyFill="1" applyBorder="1" applyAlignment="1" applyProtection="1">
      <alignment horizontal="left" vertical="center" wrapText="1" shrinkToFit="1"/>
      <protection/>
    </xf>
    <xf numFmtId="0" fontId="8" fillId="0" borderId="18" xfId="0" applyFont="1" applyFill="1" applyBorder="1" applyAlignment="1" applyProtection="1">
      <alignment horizontal="center" vertical="center"/>
      <protection locked="0"/>
    </xf>
    <xf numFmtId="0" fontId="8" fillId="0" borderId="42" xfId="0" applyFont="1" applyFill="1" applyBorder="1" applyAlignment="1" applyProtection="1">
      <alignment horizontal="center" vertical="center"/>
      <protection locked="0"/>
    </xf>
    <xf numFmtId="0" fontId="8" fillId="0" borderId="37" xfId="0" applyFont="1" applyFill="1" applyBorder="1" applyAlignment="1" applyProtection="1">
      <alignment horizontal="center" vertical="center"/>
      <protection locked="0"/>
    </xf>
    <xf numFmtId="0" fontId="13" fillId="0" borderId="24" xfId="0" applyFont="1" applyFill="1" applyBorder="1" applyAlignment="1" applyProtection="1">
      <alignment horizontal="right" vertical="center"/>
      <protection/>
    </xf>
    <xf numFmtId="0" fontId="13" fillId="0" borderId="19" xfId="0" applyFont="1" applyFill="1" applyBorder="1" applyAlignment="1" applyProtection="1">
      <alignment horizontal="right" vertical="center"/>
      <protection/>
    </xf>
    <xf numFmtId="0" fontId="13" fillId="0" borderId="20" xfId="0" applyFont="1" applyFill="1" applyBorder="1" applyAlignment="1" applyProtection="1">
      <alignment horizontal="right" vertical="center"/>
      <protection/>
    </xf>
    <xf numFmtId="0" fontId="13" fillId="0" borderId="0" xfId="0" applyFont="1" applyFill="1" applyBorder="1" applyAlignment="1" applyProtection="1">
      <alignment horizontal="right" vertical="center"/>
      <protection/>
    </xf>
    <xf numFmtId="0" fontId="13" fillId="0" borderId="23" xfId="0" applyFont="1" applyFill="1" applyBorder="1" applyAlignment="1" applyProtection="1">
      <alignment horizontal="right" vertical="center"/>
      <protection/>
    </xf>
    <xf numFmtId="0" fontId="13" fillId="0" borderId="28" xfId="0" applyFont="1" applyFill="1" applyBorder="1" applyAlignment="1" applyProtection="1">
      <alignment horizontal="right" vertical="center"/>
      <protection/>
    </xf>
    <xf numFmtId="0" fontId="18" fillId="0" borderId="25" xfId="0" applyFont="1" applyFill="1" applyBorder="1" applyAlignment="1" applyProtection="1">
      <alignment horizontal="left" vertical="center" wrapText="1"/>
      <protection/>
    </xf>
    <xf numFmtId="0" fontId="18" fillId="0" borderId="21" xfId="0" applyFont="1" applyFill="1" applyBorder="1" applyAlignment="1" applyProtection="1">
      <alignment horizontal="left" vertical="center" wrapText="1"/>
      <protection/>
    </xf>
    <xf numFmtId="0" fontId="18" fillId="0" borderId="22" xfId="0" applyFont="1" applyFill="1" applyBorder="1" applyAlignment="1" applyProtection="1">
      <alignment horizontal="left" vertical="center" wrapText="1"/>
      <protection/>
    </xf>
    <xf numFmtId="218" fontId="93" fillId="33" borderId="12" xfId="0" applyNumberFormat="1" applyFont="1" applyFill="1" applyBorder="1" applyAlignment="1" applyProtection="1">
      <alignment horizontal="left" vertical="center" shrinkToFit="1"/>
      <protection/>
    </xf>
    <xf numFmtId="218" fontId="93" fillId="33" borderId="10" xfId="0" applyNumberFormat="1" applyFont="1" applyFill="1" applyBorder="1" applyAlignment="1" applyProtection="1">
      <alignment horizontal="left" vertical="center" shrinkToFit="1"/>
      <protection/>
    </xf>
    <xf numFmtId="0" fontId="13" fillId="33" borderId="10" xfId="0" applyFont="1" applyFill="1" applyBorder="1" applyAlignment="1" applyProtection="1">
      <alignment horizontal="center" vertical="center" shrinkToFit="1"/>
      <protection/>
    </xf>
    <xf numFmtId="218" fontId="13" fillId="33" borderId="11" xfId="0" applyNumberFormat="1" applyFont="1" applyFill="1" applyBorder="1" applyAlignment="1" applyProtection="1">
      <alignment horizontal="right" vertical="center" shrinkToFit="1"/>
      <protection/>
    </xf>
    <xf numFmtId="218" fontId="13" fillId="33" borderId="13" xfId="0" applyNumberFormat="1" applyFont="1" applyFill="1" applyBorder="1" applyAlignment="1" applyProtection="1">
      <alignment horizontal="right" vertical="center" shrinkToFit="1"/>
      <protection/>
    </xf>
    <xf numFmtId="181" fontId="6" fillId="33" borderId="21" xfId="0" applyNumberFormat="1" applyFont="1" applyFill="1" applyBorder="1" applyAlignment="1" applyProtection="1">
      <alignment horizontal="right" vertical="top" shrinkToFit="1"/>
      <protection locked="0"/>
    </xf>
    <xf numFmtId="184" fontId="6" fillId="7" borderId="21" xfId="0" applyNumberFormat="1" applyFont="1" applyFill="1" applyBorder="1" applyAlignment="1" applyProtection="1">
      <alignment horizontal="center" vertical="center" shrinkToFit="1"/>
      <protection locked="0"/>
    </xf>
    <xf numFmtId="0" fontId="6" fillId="7" borderId="20" xfId="0" applyFont="1" applyFill="1" applyBorder="1" applyAlignment="1" applyProtection="1">
      <alignment horizontal="left" vertical="center" shrinkToFit="1"/>
      <protection locked="0"/>
    </xf>
    <xf numFmtId="0" fontId="6" fillId="7" borderId="0" xfId="0" applyFont="1" applyFill="1" applyBorder="1" applyAlignment="1" applyProtection="1">
      <alignment horizontal="left" vertical="center" shrinkToFit="1"/>
      <protection locked="0"/>
    </xf>
    <xf numFmtId="0" fontId="6" fillId="7" borderId="42" xfId="0" applyFont="1" applyFill="1" applyBorder="1" applyAlignment="1" applyProtection="1">
      <alignment horizontal="left" vertical="center" shrinkToFit="1"/>
      <protection locked="0"/>
    </xf>
    <xf numFmtId="181" fontId="6" fillId="33" borderId="22" xfId="0" applyNumberFormat="1" applyFont="1" applyFill="1" applyBorder="1" applyAlignment="1" applyProtection="1">
      <alignment horizontal="right" vertical="top" shrinkToFit="1"/>
      <protection locked="0"/>
    </xf>
    <xf numFmtId="184" fontId="6" fillId="7" borderId="22" xfId="0" applyNumberFormat="1" applyFont="1" applyFill="1" applyBorder="1" applyAlignment="1" applyProtection="1">
      <alignment horizontal="center" vertical="center" shrinkToFit="1"/>
      <protection locked="0"/>
    </xf>
    <xf numFmtId="0" fontId="94" fillId="33" borderId="11" xfId="0" applyFont="1" applyFill="1" applyBorder="1" applyAlignment="1" applyProtection="1">
      <alignment horizontal="center" vertical="center"/>
      <protection/>
    </xf>
    <xf numFmtId="0" fontId="94" fillId="33" borderId="13" xfId="0" applyFont="1" applyFill="1" applyBorder="1" applyAlignment="1" applyProtection="1">
      <alignment horizontal="center" vertical="center"/>
      <protection/>
    </xf>
    <xf numFmtId="0" fontId="94" fillId="33" borderId="12" xfId="0" applyFont="1" applyFill="1" applyBorder="1" applyAlignment="1" applyProtection="1">
      <alignment horizontal="center" vertical="center"/>
      <protection/>
    </xf>
    <xf numFmtId="176" fontId="94" fillId="33" borderId="11" xfId="0" applyNumberFormat="1" applyFont="1" applyFill="1" applyBorder="1" applyAlignment="1" applyProtection="1">
      <alignment horizontal="right" vertical="center"/>
      <protection locked="0"/>
    </xf>
    <xf numFmtId="176" fontId="94" fillId="33" borderId="13" xfId="0" applyNumberFormat="1" applyFont="1" applyFill="1" applyBorder="1" applyAlignment="1" applyProtection="1">
      <alignment horizontal="right" vertical="center"/>
      <protection locked="0"/>
    </xf>
    <xf numFmtId="176" fontId="94" fillId="33" borderId="12" xfId="0" applyNumberFormat="1" applyFont="1" applyFill="1" applyBorder="1" applyAlignment="1" applyProtection="1">
      <alignment horizontal="right" vertical="center"/>
      <protection locked="0"/>
    </xf>
    <xf numFmtId="0" fontId="94" fillId="33" borderId="11" xfId="0" applyFont="1" applyFill="1" applyBorder="1" applyAlignment="1" applyProtection="1">
      <alignment horizontal="center" vertical="center" shrinkToFit="1"/>
      <protection/>
    </xf>
    <xf numFmtId="0" fontId="94" fillId="33" borderId="13" xfId="0" applyFont="1" applyFill="1" applyBorder="1" applyAlignment="1" applyProtection="1">
      <alignment horizontal="center" vertical="center" shrinkToFit="1"/>
      <protection/>
    </xf>
    <xf numFmtId="0" fontId="94" fillId="33" borderId="12" xfId="0" applyFont="1" applyFill="1" applyBorder="1" applyAlignment="1" applyProtection="1">
      <alignment horizontal="center" vertical="center" shrinkToFit="1"/>
      <protection/>
    </xf>
    <xf numFmtId="0" fontId="94" fillId="33" borderId="11" xfId="0" applyFont="1" applyFill="1" applyBorder="1" applyAlignment="1" applyProtection="1">
      <alignment vertical="center"/>
      <protection locked="0"/>
    </xf>
    <xf numFmtId="0" fontId="94" fillId="33" borderId="13" xfId="0" applyFont="1" applyFill="1" applyBorder="1" applyAlignment="1" applyProtection="1">
      <alignment vertical="center"/>
      <protection locked="0"/>
    </xf>
    <xf numFmtId="0" fontId="94" fillId="33" borderId="12" xfId="0" applyFont="1" applyFill="1" applyBorder="1" applyAlignment="1" applyProtection="1">
      <alignment vertical="center"/>
      <protection locked="0"/>
    </xf>
    <xf numFmtId="198" fontId="6" fillId="7" borderId="20" xfId="0" applyNumberFormat="1" applyFont="1" applyFill="1" applyBorder="1" applyAlignment="1" applyProtection="1">
      <alignment horizontal="right" vertical="center" shrinkToFit="1"/>
      <protection locked="0"/>
    </xf>
    <xf numFmtId="198" fontId="6" fillId="7" borderId="0" xfId="0" applyNumberFormat="1" applyFont="1" applyFill="1" applyBorder="1" applyAlignment="1" applyProtection="1">
      <alignment horizontal="right" vertical="center" shrinkToFit="1"/>
      <protection locked="0"/>
    </xf>
    <xf numFmtId="198" fontId="6" fillId="7" borderId="42" xfId="0" applyNumberFormat="1" applyFont="1" applyFill="1" applyBorder="1" applyAlignment="1" applyProtection="1">
      <alignment horizontal="right" vertical="center" shrinkToFit="1"/>
      <protection locked="0"/>
    </xf>
    <xf numFmtId="0" fontId="6" fillId="7" borderId="24" xfId="0" applyFont="1" applyFill="1" applyBorder="1" applyAlignment="1" applyProtection="1">
      <alignment horizontal="left" vertical="center" shrinkToFit="1"/>
      <protection locked="0"/>
    </xf>
    <xf numFmtId="0" fontId="6" fillId="7" borderId="19" xfId="0" applyFont="1" applyFill="1" applyBorder="1" applyAlignment="1" applyProtection="1">
      <alignment horizontal="left" vertical="center" shrinkToFit="1"/>
      <protection locked="0"/>
    </xf>
    <xf numFmtId="0" fontId="6" fillId="7" borderId="18" xfId="0" applyFont="1" applyFill="1" applyBorder="1" applyAlignment="1" applyProtection="1">
      <alignment horizontal="left" vertical="center" shrinkToFit="1"/>
      <protection locked="0"/>
    </xf>
    <xf numFmtId="198" fontId="6" fillId="7" borderId="24" xfId="0" applyNumberFormat="1" applyFont="1" applyFill="1" applyBorder="1" applyAlignment="1" applyProtection="1">
      <alignment horizontal="right" vertical="center" shrinkToFit="1"/>
      <protection locked="0"/>
    </xf>
    <xf numFmtId="198" fontId="6" fillId="7" borderId="19" xfId="0" applyNumberFormat="1" applyFont="1" applyFill="1" applyBorder="1" applyAlignment="1" applyProtection="1">
      <alignment horizontal="right" vertical="center" shrinkToFit="1"/>
      <protection locked="0"/>
    </xf>
    <xf numFmtId="198" fontId="6" fillId="7" borderId="18" xfId="0" applyNumberFormat="1" applyFont="1" applyFill="1" applyBorder="1" applyAlignment="1" applyProtection="1">
      <alignment horizontal="right" vertical="center" shrinkToFit="1"/>
      <protection locked="0"/>
    </xf>
    <xf numFmtId="0" fontId="89" fillId="33" borderId="19" xfId="0" applyFont="1" applyFill="1" applyBorder="1" applyAlignment="1" applyProtection="1">
      <alignment vertical="center"/>
      <protection/>
    </xf>
    <xf numFmtId="0" fontId="6" fillId="7" borderId="20" xfId="0" applyFont="1" applyFill="1" applyBorder="1" applyAlignment="1" applyProtection="1">
      <alignment vertical="center" shrinkToFit="1"/>
      <protection locked="0"/>
    </xf>
    <xf numFmtId="0" fontId="6" fillId="7" borderId="0" xfId="0" applyFont="1" applyFill="1" applyBorder="1" applyAlignment="1" applyProtection="1">
      <alignment vertical="center" shrinkToFit="1"/>
      <protection locked="0"/>
    </xf>
    <xf numFmtId="0" fontId="6" fillId="7" borderId="23" xfId="0" applyFont="1" applyFill="1" applyBorder="1" applyAlignment="1" applyProtection="1">
      <alignment vertical="center" shrinkToFit="1"/>
      <protection locked="0"/>
    </xf>
    <xf numFmtId="0" fontId="6" fillId="7" borderId="28" xfId="0" applyFont="1" applyFill="1" applyBorder="1" applyAlignment="1" applyProtection="1">
      <alignment vertical="center" shrinkToFit="1"/>
      <protection locked="0"/>
    </xf>
    <xf numFmtId="0" fontId="6" fillId="7" borderId="42" xfId="0" applyFont="1" applyFill="1" applyBorder="1" applyAlignment="1" applyProtection="1">
      <alignment vertical="center" shrinkToFit="1"/>
      <protection locked="0"/>
    </xf>
    <xf numFmtId="3" fontId="6" fillId="7" borderId="20" xfId="50" applyNumberFormat="1" applyFont="1" applyFill="1" applyBorder="1" applyAlignment="1" applyProtection="1">
      <alignment horizontal="right" vertical="center" shrinkToFit="1"/>
      <protection locked="0"/>
    </xf>
    <xf numFmtId="3" fontId="6" fillId="7" borderId="0" xfId="50" applyNumberFormat="1" applyFont="1" applyFill="1" applyBorder="1" applyAlignment="1" applyProtection="1">
      <alignment horizontal="right" vertical="center" shrinkToFit="1"/>
      <protection locked="0"/>
    </xf>
    <xf numFmtId="3" fontId="6" fillId="7" borderId="42" xfId="50" applyNumberFormat="1" applyFont="1" applyFill="1" applyBorder="1" applyAlignment="1" applyProtection="1">
      <alignment horizontal="right" vertical="center" shrinkToFit="1"/>
      <protection locked="0"/>
    </xf>
    <xf numFmtId="177" fontId="94" fillId="7" borderId="10" xfId="0" applyNumberFormat="1" applyFont="1" applyFill="1" applyBorder="1" applyAlignment="1" applyProtection="1">
      <alignment horizontal="right" vertical="center"/>
      <protection locked="0"/>
    </xf>
    <xf numFmtId="177" fontId="94" fillId="7" borderId="13" xfId="0" applyNumberFormat="1" applyFont="1" applyFill="1" applyBorder="1" applyAlignment="1" applyProtection="1">
      <alignment horizontal="right" vertical="center"/>
      <protection locked="0"/>
    </xf>
    <xf numFmtId="177" fontId="94" fillId="7" borderId="12" xfId="0" applyNumberFormat="1" applyFont="1" applyFill="1" applyBorder="1" applyAlignment="1" applyProtection="1">
      <alignment horizontal="right" vertical="center"/>
      <protection locked="0"/>
    </xf>
    <xf numFmtId="0" fontId="89" fillId="33" borderId="0" xfId="0" applyFont="1" applyFill="1" applyAlignment="1" applyProtection="1">
      <alignment horizontal="left" vertical="center"/>
      <protection/>
    </xf>
    <xf numFmtId="0" fontId="6" fillId="7" borderId="37" xfId="0" applyFont="1" applyFill="1" applyBorder="1" applyAlignment="1" applyProtection="1">
      <alignment vertical="center" shrinkToFit="1"/>
      <protection locked="0"/>
    </xf>
    <xf numFmtId="3" fontId="6" fillId="7" borderId="23" xfId="50" applyNumberFormat="1" applyFont="1" applyFill="1" applyBorder="1" applyAlignment="1" applyProtection="1">
      <alignment horizontal="right" vertical="center" shrinkToFit="1"/>
      <protection locked="0"/>
    </xf>
    <xf numFmtId="3" fontId="6" fillId="7" borderId="28" xfId="50" applyNumberFormat="1" applyFont="1" applyFill="1" applyBorder="1" applyAlignment="1" applyProtection="1">
      <alignment horizontal="right" vertical="center" shrinkToFit="1"/>
      <protection locked="0"/>
    </xf>
    <xf numFmtId="3" fontId="6" fillId="7" borderId="37" xfId="50" applyNumberFormat="1" applyFont="1" applyFill="1" applyBorder="1" applyAlignment="1" applyProtection="1">
      <alignment horizontal="right" vertical="center" shrinkToFit="1"/>
      <protection locked="0"/>
    </xf>
    <xf numFmtId="0" fontId="94" fillId="33" borderId="11" xfId="0" applyFont="1" applyFill="1" applyBorder="1" applyAlignment="1" applyProtection="1">
      <alignment vertical="center"/>
      <protection/>
    </xf>
    <xf numFmtId="0" fontId="94" fillId="33" borderId="13" xfId="0" applyFont="1" applyFill="1" applyBorder="1" applyAlignment="1" applyProtection="1">
      <alignment vertical="center"/>
      <protection/>
    </xf>
    <xf numFmtId="0" fontId="94" fillId="33" borderId="12" xfId="0" applyFont="1" applyFill="1" applyBorder="1" applyAlignment="1" applyProtection="1">
      <alignment vertical="center"/>
      <protection/>
    </xf>
    <xf numFmtId="0" fontId="94" fillId="33" borderId="11" xfId="0" applyFont="1" applyFill="1" applyBorder="1" applyAlignment="1" applyProtection="1">
      <alignment horizontal="center" vertical="distributed"/>
      <protection locked="0"/>
    </xf>
    <xf numFmtId="0" fontId="94" fillId="33" borderId="13" xfId="0" applyFont="1" applyFill="1" applyBorder="1" applyAlignment="1" applyProtection="1">
      <alignment horizontal="center" vertical="distributed"/>
      <protection locked="0"/>
    </xf>
    <xf numFmtId="0" fontId="94" fillId="33" borderId="11" xfId="0" applyFont="1" applyFill="1" applyBorder="1" applyAlignment="1" applyProtection="1">
      <alignment horizontal="center" vertical="center"/>
      <protection locked="0"/>
    </xf>
    <xf numFmtId="0" fontId="94" fillId="33" borderId="13" xfId="0" applyFont="1" applyFill="1" applyBorder="1" applyAlignment="1" applyProtection="1">
      <alignment horizontal="center" vertical="center"/>
      <protection locked="0"/>
    </xf>
    <xf numFmtId="0" fontId="94" fillId="33" borderId="12" xfId="0" applyFont="1" applyFill="1" applyBorder="1" applyAlignment="1" applyProtection="1">
      <alignment horizontal="center" vertical="center"/>
      <protection locked="0"/>
    </xf>
    <xf numFmtId="0" fontId="94" fillId="33" borderId="24" xfId="0" applyFont="1" applyFill="1" applyBorder="1" applyAlignment="1" applyProtection="1">
      <alignment horizontal="center" vertical="center"/>
      <protection/>
    </xf>
    <xf numFmtId="0" fontId="94" fillId="33" borderId="19" xfId="0" applyFont="1" applyFill="1" applyBorder="1" applyAlignment="1" applyProtection="1">
      <alignment horizontal="center" vertical="center"/>
      <protection/>
    </xf>
    <xf numFmtId="0" fontId="94" fillId="33" borderId="18" xfId="0" applyFont="1" applyFill="1" applyBorder="1" applyAlignment="1" applyProtection="1">
      <alignment horizontal="center" vertical="center"/>
      <protection/>
    </xf>
    <xf numFmtId="0" fontId="94" fillId="33" borderId="20" xfId="0" applyFont="1" applyFill="1" applyBorder="1" applyAlignment="1" applyProtection="1">
      <alignment horizontal="center" vertical="center"/>
      <protection/>
    </xf>
    <xf numFmtId="0" fontId="94" fillId="33" borderId="0" xfId="0" applyFont="1" applyFill="1" applyBorder="1" applyAlignment="1" applyProtection="1">
      <alignment horizontal="center" vertical="center"/>
      <protection/>
    </xf>
    <xf numFmtId="0" fontId="94" fillId="33" borderId="42" xfId="0" applyFont="1" applyFill="1" applyBorder="1" applyAlignment="1" applyProtection="1">
      <alignment horizontal="center" vertical="center"/>
      <protection/>
    </xf>
    <xf numFmtId="0" fontId="94" fillId="33" borderId="23" xfId="0" applyFont="1" applyFill="1" applyBorder="1" applyAlignment="1" applyProtection="1">
      <alignment horizontal="center" vertical="center"/>
      <protection/>
    </xf>
    <xf numFmtId="0" fontId="94" fillId="33" borderId="28" xfId="0" applyFont="1" applyFill="1" applyBorder="1" applyAlignment="1" applyProtection="1">
      <alignment horizontal="center" vertical="center"/>
      <protection/>
    </xf>
    <xf numFmtId="0" fontId="94" fillId="33" borderId="37" xfId="0" applyFont="1" applyFill="1" applyBorder="1" applyAlignment="1" applyProtection="1">
      <alignment horizontal="center" vertical="center"/>
      <protection/>
    </xf>
    <xf numFmtId="0" fontId="94" fillId="33" borderId="24" xfId="0" applyFont="1" applyFill="1" applyBorder="1" applyAlignment="1" applyProtection="1">
      <alignment horizontal="left" vertical="top"/>
      <protection/>
    </xf>
    <xf numFmtId="0" fontId="94" fillId="33" borderId="19" xfId="0" applyFont="1" applyFill="1" applyBorder="1" applyAlignment="1" applyProtection="1">
      <alignment horizontal="left" vertical="top"/>
      <protection/>
    </xf>
    <xf numFmtId="0" fontId="94" fillId="33" borderId="18" xfId="0" applyFont="1" applyFill="1" applyBorder="1" applyAlignment="1" applyProtection="1">
      <alignment horizontal="left" vertical="top"/>
      <protection/>
    </xf>
    <xf numFmtId="0" fontId="94" fillId="33" borderId="20" xfId="0" applyFont="1" applyFill="1" applyBorder="1" applyAlignment="1" applyProtection="1">
      <alignment horizontal="left" vertical="top"/>
      <protection/>
    </xf>
    <xf numFmtId="0" fontId="94" fillId="33" borderId="0" xfId="0" applyFont="1" applyFill="1" applyBorder="1" applyAlignment="1" applyProtection="1">
      <alignment horizontal="left" vertical="top"/>
      <protection/>
    </xf>
    <xf numFmtId="0" fontId="94" fillId="33" borderId="42" xfId="0" applyFont="1" applyFill="1" applyBorder="1" applyAlignment="1" applyProtection="1">
      <alignment horizontal="left" vertical="top"/>
      <protection/>
    </xf>
    <xf numFmtId="0" fontId="94" fillId="33" borderId="24" xfId="0" applyFont="1" applyFill="1" applyBorder="1" applyAlignment="1" applyProtection="1">
      <alignment horizontal="left" vertical="top" wrapText="1"/>
      <protection/>
    </xf>
    <xf numFmtId="0" fontId="94" fillId="33" borderId="19" xfId="0" applyFont="1" applyFill="1" applyBorder="1" applyAlignment="1" applyProtection="1">
      <alignment horizontal="left" vertical="top" wrapText="1"/>
      <protection/>
    </xf>
    <xf numFmtId="0" fontId="94" fillId="33" borderId="18" xfId="0" applyFont="1" applyFill="1" applyBorder="1" applyAlignment="1" applyProtection="1">
      <alignment horizontal="left" vertical="top" wrapText="1"/>
      <protection/>
    </xf>
    <xf numFmtId="0" fontId="94" fillId="33" borderId="20" xfId="0" applyFont="1" applyFill="1" applyBorder="1" applyAlignment="1" applyProtection="1">
      <alignment horizontal="left" vertical="top" wrapText="1"/>
      <protection/>
    </xf>
    <xf numFmtId="0" fontId="94" fillId="33" borderId="0" xfId="0" applyFont="1" applyFill="1" applyBorder="1" applyAlignment="1" applyProtection="1">
      <alignment horizontal="left" vertical="top" wrapText="1"/>
      <protection/>
    </xf>
    <xf numFmtId="0" fontId="94" fillId="33" borderId="42" xfId="0" applyFont="1" applyFill="1" applyBorder="1" applyAlignment="1" applyProtection="1">
      <alignment horizontal="left" vertical="top" wrapText="1"/>
      <protection/>
    </xf>
    <xf numFmtId="0" fontId="94" fillId="33" borderId="24" xfId="0" applyFont="1" applyFill="1" applyBorder="1" applyAlignment="1" applyProtection="1">
      <alignment vertical="top" wrapText="1"/>
      <protection/>
    </xf>
    <xf numFmtId="0" fontId="94" fillId="33" borderId="19" xfId="0" applyFont="1" applyFill="1" applyBorder="1" applyAlignment="1" applyProtection="1">
      <alignment vertical="top" wrapText="1"/>
      <protection/>
    </xf>
    <xf numFmtId="0" fontId="94" fillId="33" borderId="18" xfId="0" applyFont="1" applyFill="1" applyBorder="1" applyAlignment="1" applyProtection="1">
      <alignment vertical="top" wrapText="1"/>
      <protection/>
    </xf>
    <xf numFmtId="0" fontId="94" fillId="33" borderId="20" xfId="0" applyFont="1" applyFill="1" applyBorder="1" applyAlignment="1" applyProtection="1">
      <alignment vertical="top" wrapText="1"/>
      <protection/>
    </xf>
    <xf numFmtId="0" fontId="94" fillId="33" borderId="0" xfId="0" applyFont="1" applyFill="1" applyBorder="1" applyAlignment="1" applyProtection="1">
      <alignment vertical="top" wrapText="1"/>
      <protection/>
    </xf>
    <xf numFmtId="0" fontId="94" fillId="33" borderId="42" xfId="0" applyFont="1" applyFill="1" applyBorder="1" applyAlignment="1" applyProtection="1">
      <alignment vertical="top" wrapText="1"/>
      <protection/>
    </xf>
    <xf numFmtId="176" fontId="94" fillId="33" borderId="10" xfId="0" applyNumberFormat="1" applyFont="1" applyFill="1" applyBorder="1" applyAlignment="1" applyProtection="1">
      <alignment horizontal="right" vertical="center"/>
      <protection/>
    </xf>
    <xf numFmtId="176" fontId="94" fillId="0" borderId="10" xfId="0" applyNumberFormat="1" applyFont="1" applyFill="1" applyBorder="1" applyAlignment="1" applyProtection="1">
      <alignment horizontal="right" vertical="center"/>
      <protection/>
    </xf>
    <xf numFmtId="0" fontId="94" fillId="33" borderId="0" xfId="0" applyFont="1" applyFill="1" applyAlignment="1" applyProtection="1">
      <alignment horizontal="center" vertical="center"/>
      <protection/>
    </xf>
    <xf numFmtId="0" fontId="94" fillId="33" borderId="19" xfId="0" applyFont="1" applyFill="1" applyBorder="1" applyAlignment="1" applyProtection="1">
      <alignment vertical="top"/>
      <protection/>
    </xf>
    <xf numFmtId="0" fontId="94" fillId="33" borderId="18" xfId="0" applyFont="1" applyFill="1" applyBorder="1" applyAlignment="1" applyProtection="1">
      <alignment vertical="top"/>
      <protection/>
    </xf>
    <xf numFmtId="0" fontId="94" fillId="33" borderId="0" xfId="0" applyFont="1" applyFill="1" applyBorder="1" applyAlignment="1" applyProtection="1">
      <alignment vertical="top"/>
      <protection/>
    </xf>
    <xf numFmtId="0" fontId="94" fillId="33" borderId="42" xfId="0" applyFont="1" applyFill="1" applyBorder="1" applyAlignment="1" applyProtection="1">
      <alignment vertical="top"/>
      <protection/>
    </xf>
    <xf numFmtId="0" fontId="94" fillId="33" borderId="20" xfId="0" applyFont="1" applyFill="1" applyBorder="1" applyAlignment="1" applyProtection="1">
      <alignment vertical="top"/>
      <protection/>
    </xf>
    <xf numFmtId="0" fontId="6" fillId="0" borderId="11" xfId="0" applyFont="1" applyFill="1" applyBorder="1" applyAlignment="1" applyProtection="1">
      <alignment vertical="center"/>
      <protection/>
    </xf>
    <xf numFmtId="0" fontId="6" fillId="0" borderId="13" xfId="0" applyFont="1" applyFill="1" applyBorder="1" applyAlignment="1" applyProtection="1">
      <alignment vertical="center"/>
      <protection/>
    </xf>
    <xf numFmtId="0" fontId="6" fillId="0" borderId="12" xfId="0" applyFont="1" applyFill="1" applyBorder="1" applyAlignment="1" applyProtection="1">
      <alignment vertical="center"/>
      <protection/>
    </xf>
    <xf numFmtId="38" fontId="6" fillId="7" borderId="20" xfId="50" applyFont="1" applyFill="1" applyBorder="1" applyAlignment="1" applyProtection="1">
      <alignment horizontal="right" vertical="center" shrinkToFit="1"/>
      <protection locked="0"/>
    </xf>
    <xf numFmtId="38" fontId="6" fillId="7" borderId="0" xfId="50" applyFont="1" applyFill="1" applyBorder="1" applyAlignment="1" applyProtection="1">
      <alignment horizontal="right" vertical="center" shrinkToFit="1"/>
      <protection locked="0"/>
    </xf>
    <xf numFmtId="38" fontId="6" fillId="7" borderId="42" xfId="50" applyFont="1" applyFill="1" applyBorder="1" applyAlignment="1" applyProtection="1">
      <alignment horizontal="right" vertical="center" shrinkToFit="1"/>
      <protection locked="0"/>
    </xf>
    <xf numFmtId="176" fontId="94" fillId="33" borderId="11" xfId="0" applyNumberFormat="1" applyFont="1" applyFill="1" applyBorder="1" applyAlignment="1" applyProtection="1">
      <alignment horizontal="right" vertical="center"/>
      <protection/>
    </xf>
    <xf numFmtId="176" fontId="94" fillId="33" borderId="13" xfId="0" applyNumberFormat="1" applyFont="1" applyFill="1" applyBorder="1" applyAlignment="1" applyProtection="1">
      <alignment horizontal="right" vertical="center"/>
      <protection/>
    </xf>
    <xf numFmtId="176" fontId="94" fillId="33" borderId="12" xfId="0" applyNumberFormat="1" applyFont="1" applyFill="1" applyBorder="1" applyAlignment="1" applyProtection="1">
      <alignment horizontal="right" vertical="center"/>
      <protection/>
    </xf>
    <xf numFmtId="38" fontId="6" fillId="7" borderId="23" xfId="50" applyFont="1" applyFill="1" applyBorder="1" applyAlignment="1" applyProtection="1">
      <alignment horizontal="right" vertical="center" shrinkToFit="1"/>
      <protection locked="0"/>
    </xf>
    <xf numFmtId="38" fontId="6" fillId="7" borderId="28" xfId="50" applyFont="1" applyFill="1" applyBorder="1" applyAlignment="1" applyProtection="1">
      <alignment horizontal="right" vertical="center" shrinkToFit="1"/>
      <protection locked="0"/>
    </xf>
    <xf numFmtId="38" fontId="6" fillId="7" borderId="37" xfId="50" applyFont="1" applyFill="1" applyBorder="1" applyAlignment="1" applyProtection="1">
      <alignment horizontal="right" vertical="center" shrinkToFit="1"/>
      <protection locked="0"/>
    </xf>
    <xf numFmtId="0" fontId="8" fillId="36" borderId="10" xfId="0" applyFont="1" applyFill="1" applyBorder="1" applyAlignment="1" applyProtection="1">
      <alignment horizontal="left" vertical="center" wrapText="1" indent="1"/>
      <protection/>
    </xf>
    <xf numFmtId="0" fontId="8" fillId="36" borderId="24" xfId="0" applyFont="1" applyFill="1" applyBorder="1" applyAlignment="1" applyProtection="1">
      <alignment horizontal="center" vertical="center"/>
      <protection locked="0"/>
    </xf>
    <xf numFmtId="0" fontId="8" fillId="36" borderId="19" xfId="0" applyFont="1" applyFill="1" applyBorder="1" applyAlignment="1" applyProtection="1">
      <alignment horizontal="center" vertical="center"/>
      <protection locked="0"/>
    </xf>
    <xf numFmtId="0" fontId="8" fillId="36" borderId="18" xfId="0" applyFont="1" applyFill="1" applyBorder="1" applyAlignment="1" applyProtection="1">
      <alignment horizontal="center" vertical="center"/>
      <protection locked="0"/>
    </xf>
    <xf numFmtId="0" fontId="8" fillId="36" borderId="20" xfId="0" applyFont="1" applyFill="1" applyBorder="1" applyAlignment="1" applyProtection="1">
      <alignment horizontal="center" vertical="center"/>
      <protection locked="0"/>
    </xf>
    <xf numFmtId="0" fontId="8" fillId="36" borderId="0" xfId="0" applyFont="1" applyFill="1" applyBorder="1" applyAlignment="1" applyProtection="1">
      <alignment horizontal="center" vertical="center"/>
      <protection locked="0"/>
    </xf>
    <xf numFmtId="0" fontId="8" fillId="36" borderId="42" xfId="0" applyFont="1" applyFill="1" applyBorder="1" applyAlignment="1" applyProtection="1">
      <alignment horizontal="center" vertical="center"/>
      <protection locked="0"/>
    </xf>
    <xf numFmtId="0" fontId="8" fillId="36" borderId="23" xfId="0" applyFont="1" applyFill="1" applyBorder="1" applyAlignment="1" applyProtection="1">
      <alignment horizontal="center" vertical="center"/>
      <protection locked="0"/>
    </xf>
    <xf numFmtId="0" fontId="8" fillId="36" borderId="28" xfId="0" applyFont="1" applyFill="1" applyBorder="1" applyAlignment="1" applyProtection="1">
      <alignment horizontal="center" vertical="center"/>
      <protection locked="0"/>
    </xf>
    <xf numFmtId="0" fontId="8" fillId="36" borderId="37" xfId="0" applyFont="1" applyFill="1" applyBorder="1" applyAlignment="1" applyProtection="1">
      <alignment horizontal="center" vertical="center"/>
      <protection locked="0"/>
    </xf>
    <xf numFmtId="0" fontId="8" fillId="36" borderId="11" xfId="0" applyFont="1" applyFill="1" applyBorder="1" applyAlignment="1" applyProtection="1">
      <alignment horizontal="left" vertical="center"/>
      <protection/>
    </xf>
    <xf numFmtId="0" fontId="8" fillId="36" borderId="13" xfId="0" applyFont="1" applyFill="1" applyBorder="1" applyAlignment="1" applyProtection="1">
      <alignment horizontal="left" vertical="center"/>
      <protection/>
    </xf>
    <xf numFmtId="0" fontId="8" fillId="36" borderId="12" xfId="0" applyFont="1" applyFill="1" applyBorder="1" applyAlignment="1" applyProtection="1">
      <alignment horizontal="left" vertical="center"/>
      <protection/>
    </xf>
    <xf numFmtId="0" fontId="8" fillId="36" borderId="25" xfId="0" applyFont="1" applyFill="1" applyBorder="1" applyAlignment="1" applyProtection="1">
      <alignment horizontal="center" vertical="center" textRotation="255" wrapText="1"/>
      <protection/>
    </xf>
    <xf numFmtId="0" fontId="8" fillId="36" borderId="21" xfId="0" applyFont="1" applyFill="1" applyBorder="1" applyAlignment="1" applyProtection="1">
      <alignment horizontal="center" vertical="center" textRotation="255" wrapText="1"/>
      <protection/>
    </xf>
    <xf numFmtId="0" fontId="8" fillId="36" borderId="11" xfId="0" applyFont="1" applyFill="1" applyBorder="1" applyAlignment="1" applyProtection="1">
      <alignment horizontal="center" vertical="center" wrapText="1"/>
      <protection/>
    </xf>
    <xf numFmtId="0" fontId="8" fillId="36" borderId="12" xfId="0" applyFont="1" applyFill="1" applyBorder="1" applyAlignment="1" applyProtection="1">
      <alignment horizontal="center" vertical="center" wrapText="1"/>
      <protection/>
    </xf>
    <xf numFmtId="0" fontId="8" fillId="36" borderId="10" xfId="0" applyFont="1" applyFill="1" applyBorder="1" applyAlignment="1" applyProtection="1">
      <alignment horizontal="center" vertical="center" wrapText="1"/>
      <protection/>
    </xf>
    <xf numFmtId="0" fontId="7" fillId="36" borderId="10" xfId="0" applyFont="1" applyFill="1" applyBorder="1" applyAlignment="1" applyProtection="1">
      <alignment horizontal="center" vertical="center" wrapText="1" shrinkToFit="1"/>
      <protection/>
    </xf>
    <xf numFmtId="0" fontId="8" fillId="36" borderId="24" xfId="0" applyFont="1" applyFill="1" applyBorder="1" applyAlignment="1" applyProtection="1">
      <alignment horizontal="center" vertical="center" wrapText="1"/>
      <protection/>
    </xf>
    <xf numFmtId="0" fontId="8" fillId="36" borderId="20" xfId="0" applyFont="1" applyFill="1" applyBorder="1" applyAlignment="1" applyProtection="1">
      <alignment horizontal="center" vertical="center" wrapText="1"/>
      <protection/>
    </xf>
    <xf numFmtId="0" fontId="8" fillId="36" borderId="23" xfId="0" applyFont="1" applyFill="1" applyBorder="1" applyAlignment="1" applyProtection="1">
      <alignment horizontal="center" vertical="center" wrapText="1"/>
      <protection/>
    </xf>
    <xf numFmtId="0" fontId="13" fillId="0" borderId="0" xfId="0" applyFont="1" applyFill="1" applyAlignment="1" applyProtection="1">
      <alignment horizontal="center" vertical="center"/>
      <protection/>
    </xf>
    <xf numFmtId="0" fontId="8" fillId="36" borderId="10" xfId="0" applyFont="1" applyFill="1" applyBorder="1" applyAlignment="1" applyProtection="1">
      <alignment horizontal="center" vertical="center"/>
      <protection/>
    </xf>
    <xf numFmtId="0" fontId="8" fillId="36" borderId="11" xfId="0" applyFont="1" applyFill="1" applyBorder="1" applyAlignment="1" applyProtection="1">
      <alignment horizontal="center" vertical="center"/>
      <protection/>
    </xf>
    <xf numFmtId="0" fontId="8" fillId="36" borderId="13" xfId="0" applyFont="1" applyFill="1" applyBorder="1" applyAlignment="1" applyProtection="1">
      <alignment horizontal="center" vertical="center"/>
      <protection/>
    </xf>
    <xf numFmtId="0" fontId="8" fillId="36" borderId="24" xfId="0" applyFont="1" applyFill="1" applyBorder="1" applyAlignment="1" applyProtection="1">
      <alignment horizontal="left" vertical="center" wrapText="1"/>
      <protection/>
    </xf>
    <xf numFmtId="0" fontId="8" fillId="36" borderId="19" xfId="0" applyFont="1" applyFill="1" applyBorder="1" applyAlignment="1" applyProtection="1">
      <alignment horizontal="left" vertical="center" wrapText="1"/>
      <protection/>
    </xf>
    <xf numFmtId="0" fontId="8" fillId="36" borderId="18" xfId="0" applyFont="1" applyFill="1" applyBorder="1" applyAlignment="1" applyProtection="1">
      <alignment horizontal="left" vertical="center" wrapText="1"/>
      <protection/>
    </xf>
    <xf numFmtId="0" fontId="8" fillId="0" borderId="11" xfId="0" applyFont="1" applyFill="1" applyBorder="1" applyAlignment="1" applyProtection="1">
      <alignment horizontal="left" vertical="center" wrapText="1"/>
      <protection/>
    </xf>
    <xf numFmtId="0" fontId="8" fillId="0" borderId="13" xfId="0" applyFont="1" applyFill="1" applyBorder="1" applyAlignment="1" applyProtection="1">
      <alignment horizontal="left" vertical="center" wrapText="1"/>
      <protection/>
    </xf>
    <xf numFmtId="0" fontId="8" fillId="36" borderId="10" xfId="0" applyFont="1" applyFill="1" applyBorder="1" applyAlignment="1" applyProtection="1">
      <alignment horizontal="center" vertical="center" textRotation="255" wrapText="1"/>
      <protection/>
    </xf>
    <xf numFmtId="0" fontId="8" fillId="36" borderId="12" xfId="0" applyFont="1" applyFill="1" applyBorder="1" applyAlignment="1" applyProtection="1">
      <alignment horizontal="center" vertical="center"/>
      <protection/>
    </xf>
    <xf numFmtId="0" fontId="8" fillId="36" borderId="22" xfId="0" applyFont="1" applyFill="1" applyBorder="1" applyAlignment="1" applyProtection="1">
      <alignment horizontal="center" vertical="center" textRotation="255" wrapText="1"/>
      <protection/>
    </xf>
    <xf numFmtId="0" fontId="8" fillId="36" borderId="24" xfId="0" applyFont="1" applyFill="1" applyBorder="1" applyAlignment="1" applyProtection="1">
      <alignment horizontal="center" vertical="center" textRotation="255" wrapText="1"/>
      <protection/>
    </xf>
    <xf numFmtId="0" fontId="8" fillId="36" borderId="20" xfId="0" applyFont="1" applyFill="1" applyBorder="1" applyAlignment="1" applyProtection="1">
      <alignment horizontal="center" vertical="center" textRotation="255" wrapText="1"/>
      <protection/>
    </xf>
    <xf numFmtId="0" fontId="8" fillId="36" borderId="11" xfId="0" applyFont="1" applyFill="1" applyBorder="1" applyAlignment="1" applyProtection="1">
      <alignment horizontal="left" vertical="center" wrapText="1"/>
      <protection/>
    </xf>
    <xf numFmtId="0" fontId="8" fillId="36" borderId="13" xfId="0" applyFont="1" applyFill="1" applyBorder="1" applyAlignment="1" applyProtection="1">
      <alignment horizontal="left" vertical="center" wrapText="1"/>
      <protection/>
    </xf>
    <xf numFmtId="0" fontId="8" fillId="36" borderId="12" xfId="0" applyFont="1" applyFill="1" applyBorder="1" applyAlignment="1" applyProtection="1">
      <alignment horizontal="left" vertical="center" wrapText="1"/>
      <protection/>
    </xf>
    <xf numFmtId="0" fontId="8" fillId="36" borderId="24" xfId="0" applyFont="1" applyFill="1" applyBorder="1" applyAlignment="1" applyProtection="1">
      <alignment vertical="center" wrapText="1"/>
      <protection/>
    </xf>
    <xf numFmtId="0" fontId="8" fillId="36" borderId="13" xfId="0" applyFont="1" applyFill="1" applyBorder="1" applyAlignment="1" applyProtection="1">
      <alignment vertical="center" wrapText="1"/>
      <protection/>
    </xf>
    <xf numFmtId="0" fontId="8" fillId="36" borderId="12" xfId="0" applyFont="1" applyFill="1" applyBorder="1" applyAlignment="1" applyProtection="1">
      <alignment vertical="center" wrapText="1"/>
      <protection/>
    </xf>
    <xf numFmtId="1" fontId="8" fillId="0" borderId="11" xfId="0" applyNumberFormat="1" applyFont="1" applyFill="1" applyBorder="1" applyAlignment="1" applyProtection="1">
      <alignment horizontal="left" vertical="center" wrapText="1"/>
      <protection/>
    </xf>
    <xf numFmtId="0" fontId="8" fillId="36" borderId="13" xfId="0" applyFont="1" applyFill="1" applyBorder="1" applyAlignment="1" applyProtection="1">
      <alignment horizontal="center" vertical="center" wrapText="1"/>
      <protection/>
    </xf>
    <xf numFmtId="0" fontId="8" fillId="36" borderId="19" xfId="0" applyFont="1" applyFill="1" applyBorder="1" applyAlignment="1" applyProtection="1">
      <alignment vertical="center" wrapText="1"/>
      <protection/>
    </xf>
    <xf numFmtId="0" fontId="8" fillId="36" borderId="18" xfId="0" applyFont="1" applyFill="1" applyBorder="1" applyAlignment="1" applyProtection="1">
      <alignment vertical="center" wrapText="1"/>
      <protection/>
    </xf>
    <xf numFmtId="0" fontId="8" fillId="36" borderId="42" xfId="0" applyFont="1" applyFill="1" applyBorder="1" applyAlignment="1" applyProtection="1">
      <alignment horizontal="center" vertical="center" wrapText="1"/>
      <protection/>
    </xf>
    <xf numFmtId="0" fontId="8" fillId="36" borderId="37" xfId="0" applyFont="1" applyFill="1" applyBorder="1" applyAlignment="1" applyProtection="1">
      <alignment horizontal="center" vertical="center" wrapText="1"/>
      <protection/>
    </xf>
    <xf numFmtId="0" fontId="8" fillId="36" borderId="18" xfId="0" applyFont="1" applyFill="1" applyBorder="1" applyAlignment="1" applyProtection="1">
      <alignment horizontal="center" vertical="center" wrapText="1"/>
      <protection/>
    </xf>
    <xf numFmtId="0" fontId="8" fillId="36" borderId="25" xfId="0" applyFont="1" applyFill="1" applyBorder="1" applyAlignment="1" applyProtection="1">
      <alignment horizontal="center" vertical="center" wrapText="1"/>
      <protection/>
    </xf>
    <xf numFmtId="0" fontId="8" fillId="36" borderId="21" xfId="0" applyFont="1" applyFill="1" applyBorder="1" applyAlignment="1" applyProtection="1">
      <alignment horizontal="center" vertical="center" wrapText="1"/>
      <protection/>
    </xf>
    <xf numFmtId="0" fontId="8" fillId="36" borderId="22" xfId="0" applyFont="1" applyFill="1" applyBorder="1" applyAlignment="1" applyProtection="1">
      <alignment horizontal="center" vertical="center" wrapText="1"/>
      <protection/>
    </xf>
    <xf numFmtId="0" fontId="7" fillId="36" borderId="20" xfId="0" applyFont="1" applyFill="1" applyBorder="1" applyAlignment="1" applyProtection="1">
      <alignment horizontal="center" vertical="top" wrapText="1"/>
      <protection/>
    </xf>
    <xf numFmtId="0" fontId="7" fillId="36" borderId="0" xfId="0" applyFont="1" applyFill="1" applyBorder="1" applyAlignment="1" applyProtection="1">
      <alignment horizontal="center" vertical="top" wrapText="1"/>
      <protection/>
    </xf>
    <xf numFmtId="0" fontId="7" fillId="36" borderId="42" xfId="0" applyFont="1" applyFill="1" applyBorder="1" applyAlignment="1" applyProtection="1">
      <alignment horizontal="center" vertical="top" wrapText="1"/>
      <protection/>
    </xf>
    <xf numFmtId="0" fontId="7" fillId="36" borderId="23" xfId="0" applyFont="1" applyFill="1" applyBorder="1" applyAlignment="1" applyProtection="1">
      <alignment horizontal="center" vertical="top" wrapText="1"/>
      <protection/>
    </xf>
    <xf numFmtId="0" fontId="7" fillId="36" borderId="28" xfId="0" applyFont="1" applyFill="1" applyBorder="1" applyAlignment="1" applyProtection="1">
      <alignment horizontal="center" vertical="top" wrapText="1"/>
      <protection/>
    </xf>
    <xf numFmtId="0" fontId="7" fillId="36" borderId="37" xfId="0" applyFont="1" applyFill="1" applyBorder="1" applyAlignment="1" applyProtection="1">
      <alignment horizontal="center" vertical="top" wrapText="1"/>
      <protection/>
    </xf>
    <xf numFmtId="0" fontId="8" fillId="36" borderId="11" xfId="0" applyFont="1" applyFill="1" applyBorder="1" applyAlignment="1" applyProtection="1">
      <alignment vertical="center"/>
      <protection/>
    </xf>
    <xf numFmtId="0" fontId="8" fillId="36" borderId="13" xfId="0" applyFont="1" applyFill="1" applyBorder="1" applyAlignment="1" applyProtection="1">
      <alignment vertical="center"/>
      <protection/>
    </xf>
    <xf numFmtId="0" fontId="8" fillId="36" borderId="12" xfId="0" applyFont="1" applyFill="1" applyBorder="1" applyAlignment="1" applyProtection="1">
      <alignment vertical="center"/>
      <protection/>
    </xf>
    <xf numFmtId="0" fontId="8" fillId="36" borderId="11" xfId="0" applyFont="1" applyFill="1" applyBorder="1" applyAlignment="1" applyProtection="1">
      <alignment vertical="center" wrapText="1"/>
      <protection/>
    </xf>
    <xf numFmtId="0" fontId="8" fillId="36" borderId="10" xfId="0" applyFont="1" applyFill="1" applyBorder="1" applyAlignment="1" applyProtection="1">
      <alignment horizontal="left" vertical="center" wrapText="1"/>
      <protection/>
    </xf>
    <xf numFmtId="201" fontId="8" fillId="0" borderId="11" xfId="0" applyNumberFormat="1" applyFont="1" applyFill="1" applyBorder="1" applyAlignment="1" applyProtection="1">
      <alignment horizontal="left" vertical="center" wrapText="1"/>
      <protection/>
    </xf>
    <xf numFmtId="201" fontId="8" fillId="0" borderId="13" xfId="0" applyNumberFormat="1" applyFont="1" applyFill="1" applyBorder="1" applyAlignment="1" applyProtection="1">
      <alignment horizontal="left" vertical="center" wrapText="1"/>
      <protection/>
    </xf>
    <xf numFmtId="0" fontId="8" fillId="0" borderId="0" xfId="0" applyFont="1" applyFill="1" applyAlignment="1" applyProtection="1">
      <alignment horizontal="left" vertical="center" wrapText="1"/>
      <protection/>
    </xf>
    <xf numFmtId="0" fontId="8" fillId="0" borderId="0" xfId="0" applyFont="1" applyFill="1" applyAlignment="1" applyProtection="1">
      <alignment vertical="top" wrapText="1"/>
      <protection/>
    </xf>
    <xf numFmtId="0" fontId="8" fillId="36" borderId="23" xfId="0" applyFont="1" applyFill="1" applyBorder="1" applyAlignment="1" applyProtection="1">
      <alignment horizontal="left" vertical="center" wrapText="1"/>
      <protection/>
    </xf>
    <xf numFmtId="0" fontId="8" fillId="36" borderId="28" xfId="0" applyFont="1" applyFill="1" applyBorder="1" applyAlignment="1" applyProtection="1">
      <alignment horizontal="left" vertical="center" wrapText="1"/>
      <protection/>
    </xf>
    <xf numFmtId="0" fontId="8" fillId="36" borderId="37" xfId="0" applyFont="1" applyFill="1" applyBorder="1" applyAlignment="1" applyProtection="1">
      <alignment horizontal="left" vertical="center" wrapText="1"/>
      <protection/>
    </xf>
    <xf numFmtId="0" fontId="15" fillId="0" borderId="10" xfId="0" applyFont="1" applyFill="1" applyBorder="1" applyAlignment="1">
      <alignment horizontal="center" vertical="center"/>
    </xf>
    <xf numFmtId="0" fontId="15" fillId="36" borderId="10" xfId="0" applyFont="1" applyFill="1" applyBorder="1" applyAlignment="1">
      <alignment horizontal="center" vertical="center" wrapText="1"/>
    </xf>
    <xf numFmtId="0" fontId="15" fillId="36" borderId="10" xfId="0" applyFont="1" applyFill="1" applyBorder="1" applyAlignment="1">
      <alignment horizontal="center" vertical="center"/>
    </xf>
    <xf numFmtId="0" fontId="107" fillId="37" borderId="44" xfId="0" applyFont="1" applyFill="1" applyBorder="1" applyAlignment="1">
      <alignment horizontal="center" vertical="center"/>
    </xf>
    <xf numFmtId="0" fontId="107" fillId="37" borderId="45" xfId="0" applyFont="1" applyFill="1" applyBorder="1" applyAlignment="1">
      <alignment horizontal="center" vertical="center"/>
    </xf>
    <xf numFmtId="0" fontId="107" fillId="37" borderId="46" xfId="0" applyFont="1" applyFill="1" applyBorder="1" applyAlignment="1">
      <alignment horizontal="center" vertical="center"/>
    </xf>
    <xf numFmtId="0" fontId="107" fillId="37" borderId="0" xfId="0" applyFont="1" applyFill="1" applyBorder="1" applyAlignment="1">
      <alignment horizontal="center" vertical="center"/>
    </xf>
    <xf numFmtId="0" fontId="108" fillId="38" borderId="0" xfId="0" applyFont="1" applyFill="1" applyAlignment="1">
      <alignment horizontal="center" vertical="center"/>
    </xf>
    <xf numFmtId="0" fontId="4" fillId="33" borderId="10" xfId="64" applyFont="1" applyFill="1" applyBorder="1" applyAlignment="1" applyProtection="1">
      <alignment horizontal="center" vertical="center"/>
      <protection/>
    </xf>
    <xf numFmtId="0" fontId="103" fillId="0" borderId="22" xfId="0" applyFont="1" applyBorder="1" applyAlignment="1" applyProtection="1">
      <alignment horizontal="center" vertical="center" shrinkToFit="1"/>
      <protection locked="0"/>
    </xf>
    <xf numFmtId="0" fontId="103" fillId="36" borderId="22" xfId="0" applyFont="1" applyFill="1" applyBorder="1" applyAlignment="1" applyProtection="1">
      <alignment horizontal="center" vertical="center" shrinkToFi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8">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66675</xdr:colOff>
      <xdr:row>10</xdr:row>
      <xdr:rowOff>123825</xdr:rowOff>
    </xdr:from>
    <xdr:to>
      <xdr:col>25</xdr:col>
      <xdr:colOff>57150</xdr:colOff>
      <xdr:row>12</xdr:row>
      <xdr:rowOff>57150</xdr:rowOff>
    </xdr:to>
    <xdr:sp>
      <xdr:nvSpPr>
        <xdr:cNvPr id="1" name="Oval 4"/>
        <xdr:cNvSpPr>
          <a:spLocks/>
        </xdr:cNvSpPr>
      </xdr:nvSpPr>
      <xdr:spPr>
        <a:xfrm>
          <a:off x="5105400" y="2762250"/>
          <a:ext cx="428625" cy="46672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66675</xdr:colOff>
      <xdr:row>10</xdr:row>
      <xdr:rowOff>123825</xdr:rowOff>
    </xdr:from>
    <xdr:to>
      <xdr:col>25</xdr:col>
      <xdr:colOff>57150</xdr:colOff>
      <xdr:row>12</xdr:row>
      <xdr:rowOff>57150</xdr:rowOff>
    </xdr:to>
    <xdr:sp>
      <xdr:nvSpPr>
        <xdr:cNvPr id="2" name="Oval 4"/>
        <xdr:cNvSpPr>
          <a:spLocks/>
        </xdr:cNvSpPr>
      </xdr:nvSpPr>
      <xdr:spPr>
        <a:xfrm>
          <a:off x="5105400" y="2762250"/>
          <a:ext cx="428625" cy="466725"/>
        </a:xfrm>
        <a:prstGeom prst="ellipse">
          <a:avLst/>
        </a:prstGeom>
        <a:noFill/>
        <a:ln w="9525" cmpd="sng">
          <a:solidFill>
            <a:srgbClr val="D9D9D9"/>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32</xdr:col>
      <xdr:colOff>600075</xdr:colOff>
      <xdr:row>66</xdr:row>
      <xdr:rowOff>3352800</xdr:rowOff>
    </xdr:from>
    <xdr:to>
      <xdr:col>32</xdr:col>
      <xdr:colOff>2524125</xdr:colOff>
      <xdr:row>66</xdr:row>
      <xdr:rowOff>4752975</xdr:rowOff>
    </xdr:to>
    <xdr:pic>
      <xdr:nvPicPr>
        <xdr:cNvPr id="1" name="図 7"/>
        <xdr:cNvPicPr preferRelativeResize="1">
          <a:picLocks noChangeAspect="1"/>
        </xdr:cNvPicPr>
      </xdr:nvPicPr>
      <xdr:blipFill>
        <a:blip r:embed="rId1"/>
        <a:stretch>
          <a:fillRect/>
        </a:stretch>
      </xdr:blipFill>
      <xdr:spPr>
        <a:xfrm>
          <a:off x="11449050" y="30927675"/>
          <a:ext cx="1924050" cy="1400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9525</xdr:rowOff>
    </xdr:from>
    <xdr:to>
      <xdr:col>3</xdr:col>
      <xdr:colOff>0</xdr:colOff>
      <xdr:row>3</xdr:row>
      <xdr:rowOff>0</xdr:rowOff>
    </xdr:to>
    <xdr:sp>
      <xdr:nvSpPr>
        <xdr:cNvPr id="1" name="下矢印 1"/>
        <xdr:cNvSpPr>
          <a:spLocks/>
        </xdr:cNvSpPr>
      </xdr:nvSpPr>
      <xdr:spPr>
        <a:xfrm>
          <a:off x="1876425" y="428625"/>
          <a:ext cx="0" cy="171450"/>
        </a:xfrm>
        <a:prstGeom prst="downArrow">
          <a:avLst>
            <a:gd name="adj" fmla="val 0"/>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2</xdr:row>
      <xdr:rowOff>9525</xdr:rowOff>
    </xdr:from>
    <xdr:to>
      <xdr:col>3</xdr:col>
      <xdr:colOff>0</xdr:colOff>
      <xdr:row>3</xdr:row>
      <xdr:rowOff>0</xdr:rowOff>
    </xdr:to>
    <xdr:sp>
      <xdr:nvSpPr>
        <xdr:cNvPr id="2" name="下矢印 2"/>
        <xdr:cNvSpPr>
          <a:spLocks/>
        </xdr:cNvSpPr>
      </xdr:nvSpPr>
      <xdr:spPr>
        <a:xfrm>
          <a:off x="1876425" y="428625"/>
          <a:ext cx="0" cy="171450"/>
        </a:xfrm>
        <a:prstGeom prst="downArrow">
          <a:avLst>
            <a:gd name="adj" fmla="val 0"/>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BS42"/>
  <sheetViews>
    <sheetView showGridLines="0" tabSelected="1" view="pageBreakPreview" zoomScaleSheetLayoutView="100" zoomScalePageLayoutView="0" workbookViewId="0" topLeftCell="A1">
      <selection activeCell="Z3" sqref="Z3:AA3"/>
    </sheetView>
  </sheetViews>
  <sheetFormatPr defaultColWidth="3.28125" defaultRowHeight="18.75" customHeight="1"/>
  <cols>
    <col min="1" max="26" width="3.28125" style="18" customWidth="1"/>
    <col min="27" max="27" width="5.7109375" style="18" customWidth="1"/>
    <col min="28" max="16384" width="3.28125" style="18" customWidth="1"/>
  </cols>
  <sheetData>
    <row r="1" spans="2:15" ht="18.75" customHeight="1">
      <c r="B1" s="103" t="s">
        <v>327</v>
      </c>
      <c r="C1" s="104"/>
      <c r="D1" s="104"/>
      <c r="E1" s="104"/>
      <c r="F1" s="104"/>
      <c r="G1" s="104"/>
      <c r="H1" s="104"/>
      <c r="I1" s="104"/>
      <c r="J1" s="104"/>
      <c r="K1" s="104"/>
      <c r="L1" s="104"/>
      <c r="M1" s="104"/>
      <c r="N1" s="104"/>
      <c r="O1" s="104"/>
    </row>
    <row r="2" ht="21" customHeight="1">
      <c r="A2" s="18" t="s">
        <v>328</v>
      </c>
    </row>
    <row r="3" spans="19:27" ht="21" customHeight="1">
      <c r="S3" s="19"/>
      <c r="V3" s="133"/>
      <c r="Y3" s="133" t="s">
        <v>329</v>
      </c>
      <c r="Z3" s="178"/>
      <c r="AA3" s="178"/>
    </row>
    <row r="4" spans="19:27" ht="21" customHeight="1">
      <c r="S4" s="179" t="s">
        <v>330</v>
      </c>
      <c r="T4" s="179"/>
      <c r="U4" s="179"/>
      <c r="V4" s="179"/>
      <c r="W4" s="179"/>
      <c r="X4" s="179"/>
      <c r="Y4" s="179"/>
      <c r="Z4" s="179"/>
      <c r="AA4" s="147"/>
    </row>
    <row r="5" spans="1:29" ht="21" customHeight="1">
      <c r="A5" s="19"/>
      <c r="B5" s="19"/>
      <c r="C5" s="19"/>
      <c r="D5" s="19"/>
      <c r="E5" s="19"/>
      <c r="F5" s="19"/>
      <c r="G5" s="19"/>
      <c r="H5" s="19"/>
      <c r="I5" s="19"/>
      <c r="J5" s="19"/>
      <c r="K5" s="19"/>
      <c r="L5" s="19"/>
      <c r="M5" s="19"/>
      <c r="N5" s="19"/>
      <c r="O5" s="19"/>
      <c r="P5" s="19"/>
      <c r="Q5" s="19"/>
      <c r="R5" s="19"/>
      <c r="S5" s="148"/>
      <c r="T5" s="148"/>
      <c r="U5" s="149" t="s">
        <v>313</v>
      </c>
      <c r="V5" s="180"/>
      <c r="W5" s="180"/>
      <c r="X5" s="148" t="s">
        <v>314</v>
      </c>
      <c r="Y5" s="180"/>
      <c r="Z5" s="180"/>
      <c r="AA5" s="148" t="s">
        <v>315</v>
      </c>
      <c r="AC5" s="150"/>
    </row>
    <row r="6" spans="1:27" ht="21" customHeight="1">
      <c r="A6" s="177" t="s">
        <v>118</v>
      </c>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row>
    <row r="7" spans="1:27" ht="21" customHeight="1">
      <c r="A7" s="177" t="s">
        <v>124</v>
      </c>
      <c r="B7" s="177"/>
      <c r="C7" s="177"/>
      <c r="D7" s="177"/>
      <c r="E7" s="177"/>
      <c r="F7" s="177"/>
      <c r="G7" s="177"/>
      <c r="H7" s="177"/>
      <c r="I7" s="177"/>
      <c r="J7" s="177"/>
      <c r="K7" s="177"/>
      <c r="L7" s="177"/>
      <c r="M7" s="177"/>
      <c r="N7" s="177"/>
      <c r="O7" s="177"/>
      <c r="P7" s="177"/>
      <c r="Q7" s="177"/>
      <c r="R7" s="177"/>
      <c r="S7" s="177"/>
      <c r="T7" s="177"/>
      <c r="U7" s="177"/>
      <c r="V7" s="177"/>
      <c r="W7" s="177"/>
      <c r="X7" s="177"/>
      <c r="Y7" s="177"/>
      <c r="Z7" s="177"/>
      <c r="AA7" s="177"/>
    </row>
    <row r="8" ht="21" customHeight="1"/>
    <row r="9" ht="21" customHeight="1"/>
    <row r="10" spans="7:27" ht="21" customHeight="1">
      <c r="G10" s="133" t="s">
        <v>316</v>
      </c>
      <c r="H10" s="19"/>
      <c r="I10" s="181" t="s">
        <v>114</v>
      </c>
      <c r="J10" s="181"/>
      <c r="K10" s="181"/>
      <c r="L10" s="181"/>
      <c r="M10" s="182">
        <f>'【別紙１】実施計画書'!F9</f>
        <v>0</v>
      </c>
      <c r="N10" s="182"/>
      <c r="O10" s="182"/>
      <c r="P10" s="182"/>
      <c r="Q10" s="182"/>
      <c r="R10" s="182"/>
      <c r="S10" s="182"/>
      <c r="T10" s="182"/>
      <c r="U10" s="182"/>
      <c r="V10" s="182"/>
      <c r="W10" s="182"/>
      <c r="X10" s="182"/>
      <c r="Y10" s="182"/>
      <c r="Z10" s="182"/>
      <c r="AA10" s="182"/>
    </row>
    <row r="11" spans="8:27" ht="21" customHeight="1">
      <c r="H11" s="19"/>
      <c r="I11" s="181" t="s">
        <v>331</v>
      </c>
      <c r="J11" s="181"/>
      <c r="K11" s="181"/>
      <c r="L11" s="181"/>
      <c r="M11" s="182">
        <f>'【別紙１】実施計画書'!F6</f>
        <v>0</v>
      </c>
      <c r="N11" s="182"/>
      <c r="O11" s="182"/>
      <c r="P11" s="182"/>
      <c r="Q11" s="182"/>
      <c r="R11" s="182"/>
      <c r="S11" s="182"/>
      <c r="T11" s="182"/>
      <c r="U11" s="182"/>
      <c r="V11" s="182"/>
      <c r="W11" s="182"/>
      <c r="X11" s="182"/>
      <c r="Y11" s="182"/>
      <c r="Z11" s="182"/>
      <c r="AA11" s="182"/>
    </row>
    <row r="12" spans="8:25" ht="21" customHeight="1">
      <c r="H12" s="19"/>
      <c r="I12" s="183" t="s">
        <v>332</v>
      </c>
      <c r="J12" s="183"/>
      <c r="K12" s="183"/>
      <c r="L12" s="183"/>
      <c r="M12" s="182" t="str">
        <f>CONCATENATE('【別紙１】実施計画書'!F8,"　",'【別紙１】実施計画書'!F7)</f>
        <v>　</v>
      </c>
      <c r="N12" s="182"/>
      <c r="O12" s="182"/>
      <c r="P12" s="182"/>
      <c r="Q12" s="182"/>
      <c r="R12" s="182"/>
      <c r="S12" s="182"/>
      <c r="T12" s="182"/>
      <c r="U12" s="182"/>
      <c r="V12" s="182"/>
      <c r="W12" s="182"/>
      <c r="X12" s="182"/>
      <c r="Y12" s="182"/>
    </row>
    <row r="13" spans="10:12" ht="21" customHeight="1">
      <c r="J13" s="189"/>
      <c r="K13" s="189"/>
      <c r="L13" s="189"/>
    </row>
    <row r="14" spans="10:12" ht="21" customHeight="1">
      <c r="J14" s="189"/>
      <c r="K14" s="189"/>
      <c r="L14" s="189"/>
    </row>
    <row r="15" spans="1:26" ht="21" customHeight="1">
      <c r="A15" s="176" t="s">
        <v>296</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row>
    <row r="16" spans="1:27" ht="21" customHeight="1">
      <c r="A16" s="184" t="s">
        <v>352</v>
      </c>
      <c r="B16" s="184"/>
      <c r="C16" s="184"/>
      <c r="D16" s="184"/>
      <c r="E16" s="184"/>
      <c r="F16" s="184"/>
      <c r="G16" s="184"/>
      <c r="H16" s="184"/>
      <c r="I16" s="184"/>
      <c r="J16" s="184"/>
      <c r="K16" s="184"/>
      <c r="L16" s="184"/>
      <c r="M16" s="184"/>
      <c r="N16" s="184"/>
      <c r="O16" s="184"/>
      <c r="P16" s="184"/>
      <c r="Q16" s="184"/>
      <c r="R16" s="184"/>
      <c r="S16" s="184"/>
      <c r="T16" s="184"/>
      <c r="U16" s="184"/>
      <c r="V16" s="184"/>
      <c r="W16" s="184"/>
      <c r="X16" s="184"/>
      <c r="Y16" s="184"/>
      <c r="Z16" s="184"/>
      <c r="AA16" s="184"/>
    </row>
    <row r="17" spans="1:27" ht="21" customHeight="1">
      <c r="A17" s="185" t="s">
        <v>333</v>
      </c>
      <c r="B17" s="185"/>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row>
    <row r="18" spans="54:71" ht="21" customHeight="1">
      <c r="BB18" s="107"/>
      <c r="BC18" s="107"/>
      <c r="BD18" s="107"/>
      <c r="BE18" s="107"/>
      <c r="BF18" s="107"/>
      <c r="BG18" s="107"/>
      <c r="BH18" s="107"/>
      <c r="BI18" s="107"/>
      <c r="BJ18" s="107"/>
      <c r="BK18" s="107"/>
      <c r="BL18" s="107"/>
      <c r="BM18" s="107"/>
      <c r="BN18" s="107"/>
      <c r="BO18" s="107"/>
      <c r="BP18" s="107"/>
      <c r="BQ18" s="107"/>
      <c r="BR18" s="107"/>
      <c r="BS18" s="107"/>
    </row>
    <row r="19" spans="1:71" ht="99.75" customHeight="1">
      <c r="A19" s="187" t="s">
        <v>353</v>
      </c>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BB19" s="107"/>
      <c r="BC19" s="107"/>
      <c r="BD19" s="107"/>
      <c r="BE19" s="107"/>
      <c r="BF19" s="107"/>
      <c r="BG19" s="107"/>
      <c r="BH19" s="107"/>
      <c r="BI19" s="107"/>
      <c r="BJ19" s="107"/>
      <c r="BK19" s="107"/>
      <c r="BL19" s="107"/>
      <c r="BM19" s="107"/>
      <c r="BN19" s="107"/>
      <c r="BO19" s="107"/>
      <c r="BP19" s="107"/>
      <c r="BQ19" s="107"/>
      <c r="BR19" s="107"/>
      <c r="BS19" s="107"/>
    </row>
    <row r="20" spans="54:71" ht="21" customHeight="1">
      <c r="BB20" s="107"/>
      <c r="BC20" s="107"/>
      <c r="BD20" s="107"/>
      <c r="BE20" s="107"/>
      <c r="BF20" s="107"/>
      <c r="BG20" s="107"/>
      <c r="BH20" s="107"/>
      <c r="BI20" s="107"/>
      <c r="BJ20" s="107"/>
      <c r="BK20" s="107"/>
      <c r="BL20" s="107"/>
      <c r="BM20" s="107"/>
      <c r="BN20" s="107"/>
      <c r="BO20" s="107"/>
      <c r="BP20" s="107"/>
      <c r="BQ20" s="107"/>
      <c r="BR20" s="107"/>
      <c r="BS20" s="107"/>
    </row>
    <row r="21" spans="14:71" ht="21" customHeight="1">
      <c r="N21" s="143" t="s">
        <v>334</v>
      </c>
      <c r="BB21" s="107"/>
      <c r="BC21" s="107"/>
      <c r="BD21" s="107"/>
      <c r="BE21" s="107"/>
      <c r="BF21" s="107"/>
      <c r="BG21" s="107"/>
      <c r="BH21" s="107"/>
      <c r="BI21" s="107"/>
      <c r="BJ21" s="107"/>
      <c r="BK21" s="107"/>
      <c r="BL21" s="107"/>
      <c r="BM21" s="107"/>
      <c r="BN21" s="107"/>
      <c r="BO21" s="107"/>
      <c r="BP21" s="107"/>
      <c r="BQ21" s="107"/>
      <c r="BR21" s="107"/>
      <c r="BS21" s="107"/>
    </row>
    <row r="22" spans="54:71" ht="21" customHeight="1">
      <c r="BB22" s="107"/>
      <c r="BC22" s="107"/>
      <c r="BD22" s="107"/>
      <c r="BE22" s="107"/>
      <c r="BF22" s="107"/>
      <c r="BG22" s="107"/>
      <c r="BH22" s="107"/>
      <c r="BI22" s="107"/>
      <c r="BJ22" s="107"/>
      <c r="BK22" s="107"/>
      <c r="BL22" s="107"/>
      <c r="BM22" s="107"/>
      <c r="BN22" s="107"/>
      <c r="BO22" s="107"/>
      <c r="BP22" s="107"/>
      <c r="BQ22" s="107"/>
      <c r="BR22" s="107"/>
      <c r="BS22" s="107"/>
    </row>
    <row r="23" spans="1:27" ht="21" customHeight="1">
      <c r="A23" s="18" t="s">
        <v>335</v>
      </c>
      <c r="C23" s="19"/>
      <c r="D23" s="19"/>
      <c r="E23" s="19"/>
      <c r="F23" s="19"/>
      <c r="G23" s="19"/>
      <c r="H23" s="19"/>
      <c r="I23" s="19"/>
      <c r="J23" s="19"/>
      <c r="K23" s="19"/>
      <c r="L23" s="19"/>
      <c r="M23" s="19"/>
      <c r="N23" s="19"/>
      <c r="O23" s="19"/>
      <c r="P23" s="19"/>
      <c r="Q23" s="19"/>
      <c r="R23" s="19"/>
      <c r="S23" s="19"/>
      <c r="T23" s="19"/>
      <c r="U23" s="19"/>
      <c r="V23" s="19"/>
      <c r="W23" s="19"/>
      <c r="X23" s="19"/>
      <c r="Y23" s="19"/>
      <c r="Z23" s="19"/>
      <c r="AA23" s="19"/>
    </row>
    <row r="24" spans="3:27" ht="21" customHeight="1">
      <c r="C24" s="19"/>
      <c r="D24" s="19" t="s">
        <v>336</v>
      </c>
      <c r="E24" s="19"/>
      <c r="F24" s="19"/>
      <c r="G24" s="19"/>
      <c r="H24" s="19"/>
      <c r="I24" s="19"/>
      <c r="J24" s="19"/>
      <c r="K24" s="19"/>
      <c r="L24" s="19"/>
      <c r="M24" s="19"/>
      <c r="N24" s="19"/>
      <c r="O24" s="19"/>
      <c r="P24" s="19"/>
      <c r="Q24" s="19"/>
      <c r="R24" s="19"/>
      <c r="S24" s="19"/>
      <c r="T24" s="19"/>
      <c r="U24" s="19"/>
      <c r="V24" s="19"/>
      <c r="W24" s="19"/>
      <c r="X24" s="19"/>
      <c r="Y24" s="19"/>
      <c r="Z24" s="19"/>
      <c r="AA24" s="19"/>
    </row>
    <row r="25" spans="3:27" ht="21" customHeight="1">
      <c r="C25" s="19"/>
      <c r="D25" s="19"/>
      <c r="E25" s="19"/>
      <c r="F25" s="19"/>
      <c r="G25" s="19"/>
      <c r="H25" s="19"/>
      <c r="I25" s="19"/>
      <c r="J25" s="19"/>
      <c r="K25" s="19"/>
      <c r="U25" s="19"/>
      <c r="V25" s="19"/>
      <c r="W25" s="19"/>
      <c r="X25" s="19"/>
      <c r="Y25" s="19"/>
      <c r="Z25" s="19"/>
      <c r="AA25" s="19"/>
    </row>
    <row r="26" spans="1:27" ht="21" customHeight="1">
      <c r="A26" s="18" t="s">
        <v>337</v>
      </c>
      <c r="C26" s="19"/>
      <c r="D26" s="19"/>
      <c r="E26" s="19"/>
      <c r="F26" s="19"/>
      <c r="G26" s="19"/>
      <c r="H26" s="19"/>
      <c r="I26" s="19"/>
      <c r="J26" s="19"/>
      <c r="K26" s="19"/>
      <c r="N26" s="188"/>
      <c r="O26" s="188"/>
      <c r="P26" s="188"/>
      <c r="Q26" s="188"/>
      <c r="R26" s="188"/>
      <c r="S26" s="188"/>
      <c r="T26" s="188"/>
      <c r="U26" s="188"/>
      <c r="V26" s="188"/>
      <c r="W26" s="19" t="s">
        <v>338</v>
      </c>
      <c r="X26" s="19"/>
      <c r="Y26" s="19"/>
      <c r="Z26" s="19"/>
      <c r="AA26" s="19"/>
    </row>
    <row r="27" spans="3:27" ht="21" customHeight="1">
      <c r="C27" s="18" t="s">
        <v>339</v>
      </c>
      <c r="E27" s="19"/>
      <c r="F27" s="19"/>
      <c r="G27" s="19"/>
      <c r="H27" s="19"/>
      <c r="I27" s="19"/>
      <c r="J27" s="19"/>
      <c r="K27" s="19"/>
      <c r="N27" s="175"/>
      <c r="O27" s="175"/>
      <c r="P27" s="175"/>
      <c r="Q27" s="175"/>
      <c r="R27" s="175"/>
      <c r="S27" s="175"/>
      <c r="T27" s="175"/>
      <c r="U27" s="175"/>
      <c r="V27" s="175"/>
      <c r="W27" s="19" t="s">
        <v>340</v>
      </c>
      <c r="X27" s="19"/>
      <c r="Y27" s="19"/>
      <c r="Z27" s="19"/>
      <c r="AA27" s="19"/>
    </row>
    <row r="28" ht="21" customHeight="1"/>
    <row r="29" spans="1:26" ht="21" customHeight="1">
      <c r="A29" s="18" t="s">
        <v>341</v>
      </c>
      <c r="L29" s="151"/>
      <c r="M29" s="151"/>
      <c r="N29" s="151"/>
      <c r="O29" s="151"/>
      <c r="P29" s="151"/>
      <c r="Q29" s="151"/>
      <c r="R29" s="151"/>
      <c r="S29" s="151"/>
      <c r="T29" s="151"/>
      <c r="U29" s="151"/>
      <c r="V29" s="151"/>
      <c r="W29" s="151"/>
      <c r="X29" s="151"/>
      <c r="Y29" s="151"/>
      <c r="Z29" s="151"/>
    </row>
    <row r="30" spans="4:26" ht="21" customHeight="1">
      <c r="D30" s="18" t="s">
        <v>342</v>
      </c>
      <c r="L30" s="151"/>
      <c r="M30" s="151"/>
      <c r="N30" s="151"/>
      <c r="O30" s="152"/>
      <c r="P30" s="153"/>
      <c r="Q30" s="153"/>
      <c r="R30" s="153"/>
      <c r="S30" s="153"/>
      <c r="T30" s="153"/>
      <c r="U30" s="153"/>
      <c r="V30" s="153"/>
      <c r="W30" s="153"/>
      <c r="X30" s="153"/>
      <c r="Y30" s="153"/>
      <c r="Z30" s="153"/>
    </row>
    <row r="31" spans="12:26" ht="21" customHeight="1">
      <c r="L31" s="151"/>
      <c r="M31" s="151"/>
      <c r="N31" s="151"/>
      <c r="O31" s="152"/>
      <c r="P31" s="154"/>
      <c r="Q31" s="154"/>
      <c r="R31" s="154"/>
      <c r="S31" s="154"/>
      <c r="T31" s="154"/>
      <c r="U31" s="154"/>
      <c r="V31" s="154"/>
      <c r="W31" s="154"/>
      <c r="X31" s="154"/>
      <c r="Y31" s="154"/>
      <c r="Z31" s="154"/>
    </row>
    <row r="32" spans="1:26" ht="21" customHeight="1">
      <c r="A32" s="18" t="s">
        <v>343</v>
      </c>
      <c r="L32" s="151"/>
      <c r="M32" s="151"/>
      <c r="N32" s="151"/>
      <c r="O32" s="152"/>
      <c r="P32" s="155"/>
      <c r="Q32" s="155"/>
      <c r="R32" s="155"/>
      <c r="S32" s="155"/>
      <c r="T32" s="155"/>
      <c r="U32" s="155"/>
      <c r="V32" s="155"/>
      <c r="W32" s="155"/>
      <c r="X32" s="155"/>
      <c r="Y32" s="155"/>
      <c r="Z32" s="155"/>
    </row>
    <row r="33" spans="4:26" ht="21" customHeight="1">
      <c r="D33" s="18" t="s">
        <v>344</v>
      </c>
      <c r="L33" s="180"/>
      <c r="M33" s="180"/>
      <c r="N33" s="151" t="s">
        <v>345</v>
      </c>
      <c r="O33" s="180"/>
      <c r="P33" s="180"/>
      <c r="Q33" s="132" t="s">
        <v>314</v>
      </c>
      <c r="R33" s="180"/>
      <c r="S33" s="180"/>
      <c r="T33" s="131" t="s">
        <v>315</v>
      </c>
      <c r="U33" s="155"/>
      <c r="V33" s="155"/>
      <c r="W33" s="155"/>
      <c r="X33" s="155"/>
      <c r="Y33" s="155"/>
      <c r="Z33" s="155"/>
    </row>
    <row r="34" spans="12:26" ht="21" customHeight="1">
      <c r="L34" s="151"/>
      <c r="M34" s="151"/>
      <c r="N34" s="151"/>
      <c r="O34" s="152"/>
      <c r="P34" s="155"/>
      <c r="Q34" s="155"/>
      <c r="R34" s="155"/>
      <c r="S34" s="155"/>
      <c r="T34" s="155"/>
      <c r="U34" s="155"/>
      <c r="V34" s="155"/>
      <c r="W34" s="155"/>
      <c r="X34" s="155"/>
      <c r="Y34" s="155"/>
      <c r="Z34" s="155"/>
    </row>
    <row r="35" spans="1:53" ht="21" customHeight="1">
      <c r="A35" s="18" t="s">
        <v>346</v>
      </c>
      <c r="L35" s="151"/>
      <c r="M35" s="151"/>
      <c r="N35" s="151"/>
      <c r="O35" s="152"/>
      <c r="P35" s="156"/>
      <c r="Q35" s="156"/>
      <c r="R35" s="156"/>
      <c r="S35" s="156"/>
      <c r="T35" s="156"/>
      <c r="U35" s="156"/>
      <c r="V35" s="156"/>
      <c r="W35" s="156"/>
      <c r="X35" s="156"/>
      <c r="Y35" s="156"/>
      <c r="Z35" s="156"/>
      <c r="BA35" s="20"/>
    </row>
    <row r="36" ht="21" customHeight="1">
      <c r="BA36" s="20"/>
    </row>
    <row r="37" spans="2:53" s="20" customFormat="1" ht="39.75" customHeight="1">
      <c r="B37" s="21" t="s">
        <v>115</v>
      </c>
      <c r="C37" s="157" t="s">
        <v>347</v>
      </c>
      <c r="D37" s="186" t="s">
        <v>348</v>
      </c>
      <c r="E37" s="186"/>
      <c r="F37" s="186"/>
      <c r="G37" s="186"/>
      <c r="H37" s="186"/>
      <c r="I37" s="186"/>
      <c r="J37" s="186"/>
      <c r="K37" s="186"/>
      <c r="L37" s="186"/>
      <c r="M37" s="186"/>
      <c r="N37" s="186"/>
      <c r="O37" s="186"/>
      <c r="P37" s="186"/>
      <c r="Q37" s="186"/>
      <c r="R37" s="186"/>
      <c r="S37" s="186"/>
      <c r="T37" s="186"/>
      <c r="U37" s="186"/>
      <c r="V37" s="186"/>
      <c r="W37" s="186"/>
      <c r="X37" s="186"/>
      <c r="Y37" s="186"/>
      <c r="Z37" s="186"/>
      <c r="BA37" s="18"/>
    </row>
    <row r="38" spans="3:53" s="20" customFormat="1" ht="219.75" customHeight="1">
      <c r="C38" s="157" t="s">
        <v>349</v>
      </c>
      <c r="D38" s="186" t="s">
        <v>400</v>
      </c>
      <c r="E38" s="186"/>
      <c r="F38" s="186"/>
      <c r="G38" s="186"/>
      <c r="H38" s="186"/>
      <c r="I38" s="186"/>
      <c r="J38" s="186"/>
      <c r="K38" s="186"/>
      <c r="L38" s="186"/>
      <c r="M38" s="186"/>
      <c r="N38" s="186"/>
      <c r="O38" s="186"/>
      <c r="P38" s="186"/>
      <c r="Q38" s="186"/>
      <c r="R38" s="186"/>
      <c r="S38" s="186"/>
      <c r="T38" s="186"/>
      <c r="U38" s="186"/>
      <c r="V38" s="186"/>
      <c r="W38" s="186"/>
      <c r="X38" s="186"/>
      <c r="Y38" s="186"/>
      <c r="Z38" s="186"/>
      <c r="BA38" s="18"/>
    </row>
    <row r="39" spans="3:53" s="20" customFormat="1" ht="49.5" customHeight="1">
      <c r="C39" s="157" t="s">
        <v>350</v>
      </c>
      <c r="D39" s="186" t="s">
        <v>351</v>
      </c>
      <c r="E39" s="186"/>
      <c r="F39" s="186"/>
      <c r="G39" s="186"/>
      <c r="H39" s="186"/>
      <c r="I39" s="186"/>
      <c r="J39" s="186"/>
      <c r="K39" s="186"/>
      <c r="L39" s="186"/>
      <c r="M39" s="186"/>
      <c r="N39" s="186"/>
      <c r="O39" s="186"/>
      <c r="P39" s="186"/>
      <c r="Q39" s="186"/>
      <c r="R39" s="186"/>
      <c r="S39" s="186"/>
      <c r="T39" s="186"/>
      <c r="U39" s="186"/>
      <c r="V39" s="186"/>
      <c r="W39" s="186"/>
      <c r="X39" s="186"/>
      <c r="Y39" s="186"/>
      <c r="Z39" s="186"/>
      <c r="BA39" s="18"/>
    </row>
    <row r="40" s="20" customFormat="1" ht="18.75" customHeight="1">
      <c r="BA40" s="18"/>
    </row>
    <row r="41" s="20" customFormat="1" ht="63" customHeight="1"/>
    <row r="42" spans="3:26" s="20" customFormat="1" ht="18.75" customHeight="1">
      <c r="C42" s="18"/>
      <c r="D42" s="18"/>
      <c r="E42" s="18"/>
      <c r="F42" s="18"/>
      <c r="G42" s="18"/>
      <c r="H42" s="18"/>
      <c r="I42" s="18"/>
      <c r="J42" s="18"/>
      <c r="K42" s="18"/>
      <c r="L42" s="18"/>
      <c r="M42" s="18"/>
      <c r="N42" s="18"/>
      <c r="O42" s="18"/>
      <c r="P42" s="18"/>
      <c r="Q42" s="18"/>
      <c r="R42" s="18"/>
      <c r="S42" s="18"/>
      <c r="T42" s="18"/>
      <c r="U42" s="18"/>
      <c r="V42" s="18"/>
      <c r="W42" s="18"/>
      <c r="X42" s="18"/>
      <c r="Y42" s="18"/>
      <c r="Z42" s="18"/>
    </row>
  </sheetData>
  <sheetProtection sheet="1" selectLockedCells="1"/>
  <mergeCells count="26">
    <mergeCell ref="D37:Z37"/>
    <mergeCell ref="D38:Z38"/>
    <mergeCell ref="D39:Z39"/>
    <mergeCell ref="A19:AA19"/>
    <mergeCell ref="N26:V26"/>
    <mergeCell ref="J13:L13"/>
    <mergeCell ref="J14:L14"/>
    <mergeCell ref="L33:M33"/>
    <mergeCell ref="O33:P33"/>
    <mergeCell ref="R33:S33"/>
    <mergeCell ref="I11:L11"/>
    <mergeCell ref="M11:AA11"/>
    <mergeCell ref="I12:L12"/>
    <mergeCell ref="M12:Y12"/>
    <mergeCell ref="A16:AA16"/>
    <mergeCell ref="A17:AA17"/>
    <mergeCell ref="N27:V27"/>
    <mergeCell ref="A15:Z15"/>
    <mergeCell ref="A6:AA6"/>
    <mergeCell ref="A7:AA7"/>
    <mergeCell ref="Z3:AA3"/>
    <mergeCell ref="S4:Z4"/>
    <mergeCell ref="V5:W5"/>
    <mergeCell ref="Y5:Z5"/>
    <mergeCell ref="I10:L10"/>
    <mergeCell ref="M10:AA10"/>
  </mergeCells>
  <conditionalFormatting sqref="Y5:Z5">
    <cfRule type="containsBlanks" priority="2" dxfId="0" stopIfTrue="1">
      <formula>LEN(TRIM(Y5))=0</formula>
    </cfRule>
  </conditionalFormatting>
  <conditionalFormatting sqref="Z3:AA3">
    <cfRule type="containsBlanks" priority="9" dxfId="0" stopIfTrue="1">
      <formula>LEN(TRIM(Z3))=0</formula>
    </cfRule>
  </conditionalFormatting>
  <conditionalFormatting sqref="N26:V26">
    <cfRule type="containsBlanks" priority="7" dxfId="0" stopIfTrue="1">
      <formula>LEN(TRIM(N26))=0</formula>
    </cfRule>
  </conditionalFormatting>
  <conditionalFormatting sqref="L33:M33">
    <cfRule type="cellIs" priority="4" dxfId="0" operator="equal" stopIfTrue="1">
      <formula>0</formula>
    </cfRule>
  </conditionalFormatting>
  <conditionalFormatting sqref="O33:P33">
    <cfRule type="cellIs" priority="6" dxfId="0" operator="equal" stopIfTrue="1">
      <formula>0</formula>
    </cfRule>
  </conditionalFormatting>
  <conditionalFormatting sqref="R33:S33">
    <cfRule type="cellIs" priority="5" dxfId="0" operator="equal" stopIfTrue="1">
      <formula>0</formula>
    </cfRule>
  </conditionalFormatting>
  <conditionalFormatting sqref="V5:W5">
    <cfRule type="containsBlanks" priority="3" dxfId="0" stopIfTrue="1">
      <formula>LEN(TRIM(V5))=0</formula>
    </cfRule>
  </conditionalFormatting>
  <conditionalFormatting sqref="N27:V27">
    <cfRule type="containsBlanks" priority="1" dxfId="0" stopIfTrue="1">
      <formula>LEN(TRIM(N27))=0</formula>
    </cfRule>
  </conditionalFormatting>
  <printOptions/>
  <pageMargins left="0.7086614173228347" right="0.7086614173228347" top="0.7480314960629921" bottom="0.7480314960629921" header="0" footer="0"/>
  <pageSetup blackAndWhite="1" fitToHeight="0" fitToWidth="1" horizontalDpi="600" verticalDpi="600" orientation="portrait" paperSize="9" scale="96" r:id="rId4"/>
  <rowBreaks count="1" manualBreakCount="1">
    <brk id="34" max="26" man="1"/>
  </rowBreaks>
  <drawing r:id="rId3"/>
  <legacyDrawing r:id="rId2"/>
</worksheet>
</file>

<file path=xl/worksheets/sheet2.xml><?xml version="1.0" encoding="utf-8"?>
<worksheet xmlns="http://schemas.openxmlformats.org/spreadsheetml/2006/main" xmlns:r="http://schemas.openxmlformats.org/officeDocument/2006/relationships">
  <dimension ref="A1:C21"/>
  <sheetViews>
    <sheetView showGridLines="0" view="pageBreakPreview" zoomScaleSheetLayoutView="100" zoomScalePageLayoutView="0" workbookViewId="0" topLeftCell="A1">
      <selection activeCell="C4" sqref="C4"/>
    </sheetView>
  </sheetViews>
  <sheetFormatPr defaultColWidth="9.00390625" defaultRowHeight="15"/>
  <cols>
    <col min="1" max="1" width="4.7109375" style="117" customWidth="1"/>
    <col min="2" max="2" width="66.140625" style="117" customWidth="1"/>
    <col min="3" max="3" width="8.28125" style="117" customWidth="1"/>
    <col min="4" max="16384" width="9.00390625" style="117" customWidth="1"/>
  </cols>
  <sheetData>
    <row r="1" spans="1:3" ht="24.75" customHeight="1">
      <c r="A1" s="190" t="s">
        <v>354</v>
      </c>
      <c r="B1" s="190"/>
      <c r="C1" s="190"/>
    </row>
    <row r="2" spans="1:3" ht="36.75" customHeight="1" thickBot="1">
      <c r="A2" s="118" t="s">
        <v>355</v>
      </c>
      <c r="B2" s="118" t="s">
        <v>356</v>
      </c>
      <c r="C2" s="119" t="s">
        <v>357</v>
      </c>
    </row>
    <row r="3" spans="1:3" ht="37.5" customHeight="1" thickTop="1">
      <c r="A3" s="120"/>
      <c r="B3" s="121" t="s">
        <v>358</v>
      </c>
      <c r="C3" s="546" t="s">
        <v>168</v>
      </c>
    </row>
    <row r="4" spans="1:3" ht="37.5" customHeight="1">
      <c r="A4" s="122">
        <v>1</v>
      </c>
      <c r="B4" s="123" t="s">
        <v>359</v>
      </c>
      <c r="C4" s="546" t="s">
        <v>168</v>
      </c>
    </row>
    <row r="5" spans="1:3" ht="37.5" customHeight="1">
      <c r="A5" s="122">
        <v>2</v>
      </c>
      <c r="B5" s="123" t="s">
        <v>360</v>
      </c>
      <c r="C5" s="546" t="s">
        <v>168</v>
      </c>
    </row>
    <row r="6" spans="1:3" ht="37.5" customHeight="1">
      <c r="A6" s="122">
        <v>3</v>
      </c>
      <c r="B6" s="124" t="s">
        <v>361</v>
      </c>
      <c r="C6" s="546" t="s">
        <v>168</v>
      </c>
    </row>
    <row r="7" spans="1:3" ht="37.5" customHeight="1">
      <c r="A7" s="158">
        <v>4</v>
      </c>
      <c r="B7" s="159" t="s">
        <v>362</v>
      </c>
      <c r="C7" s="547" t="s">
        <v>168</v>
      </c>
    </row>
    <row r="8" spans="1:3" ht="37.5" customHeight="1">
      <c r="A8" s="158">
        <v>5</v>
      </c>
      <c r="B8" s="159" t="s">
        <v>363</v>
      </c>
      <c r="C8" s="547" t="s">
        <v>168</v>
      </c>
    </row>
    <row r="9" spans="1:3" ht="93" customHeight="1">
      <c r="A9" s="125">
        <v>6</v>
      </c>
      <c r="B9" s="126" t="s">
        <v>364</v>
      </c>
      <c r="C9" s="546" t="s">
        <v>168</v>
      </c>
    </row>
    <row r="10" spans="1:3" ht="37.5" customHeight="1">
      <c r="A10" s="125">
        <v>7</v>
      </c>
      <c r="B10" s="126" t="s">
        <v>365</v>
      </c>
      <c r="C10" s="546" t="s">
        <v>168</v>
      </c>
    </row>
    <row r="11" spans="1:3" ht="37.5" customHeight="1">
      <c r="A11" s="125">
        <v>8</v>
      </c>
      <c r="B11" s="126" t="s">
        <v>366</v>
      </c>
      <c r="C11" s="546" t="s">
        <v>168</v>
      </c>
    </row>
    <row r="12" spans="1:3" ht="37.5" customHeight="1">
      <c r="A12" s="160">
        <v>9</v>
      </c>
      <c r="B12" s="161" t="s">
        <v>367</v>
      </c>
      <c r="C12" s="547" t="s">
        <v>168</v>
      </c>
    </row>
    <row r="13" spans="1:3" ht="37.5" customHeight="1">
      <c r="A13" s="160">
        <v>10</v>
      </c>
      <c r="B13" s="161" t="s">
        <v>368</v>
      </c>
      <c r="C13" s="547" t="s">
        <v>168</v>
      </c>
    </row>
    <row r="14" spans="1:3" ht="37.5" customHeight="1">
      <c r="A14" s="160">
        <v>11</v>
      </c>
      <c r="B14" s="161" t="s">
        <v>369</v>
      </c>
      <c r="C14" s="547" t="s">
        <v>168</v>
      </c>
    </row>
    <row r="15" spans="1:3" ht="37.5" customHeight="1">
      <c r="A15" s="160">
        <v>12</v>
      </c>
      <c r="B15" s="161" t="s">
        <v>370</v>
      </c>
      <c r="C15" s="547" t="s">
        <v>168</v>
      </c>
    </row>
    <row r="16" spans="1:3" ht="37.5" customHeight="1">
      <c r="A16" s="160">
        <v>13</v>
      </c>
      <c r="B16" s="161" t="s">
        <v>371</v>
      </c>
      <c r="C16" s="547" t="s">
        <v>168</v>
      </c>
    </row>
    <row r="17" spans="1:3" ht="37.5" customHeight="1">
      <c r="A17" s="160">
        <v>14</v>
      </c>
      <c r="B17" s="161" t="s">
        <v>372</v>
      </c>
      <c r="C17" s="547" t="s">
        <v>168</v>
      </c>
    </row>
    <row r="18" spans="1:3" ht="37.5" customHeight="1">
      <c r="A18" s="160">
        <v>15</v>
      </c>
      <c r="B18" s="161" t="s">
        <v>373</v>
      </c>
      <c r="C18" s="547" t="s">
        <v>168</v>
      </c>
    </row>
    <row r="19" spans="1:3" ht="37.5" customHeight="1">
      <c r="A19" s="125">
        <v>16</v>
      </c>
      <c r="B19" s="126" t="s">
        <v>374</v>
      </c>
      <c r="C19" s="546" t="s">
        <v>168</v>
      </c>
    </row>
    <row r="20" spans="1:3" s="165" customFormat="1" ht="24.75" customHeight="1">
      <c r="A20" s="162"/>
      <c r="B20" s="163" t="s">
        <v>375</v>
      </c>
      <c r="C20" s="164"/>
    </row>
    <row r="21" ht="4.5" customHeight="1">
      <c r="B21" s="127"/>
    </row>
  </sheetData>
  <sheetProtection sheet="1" selectLockedCells="1"/>
  <mergeCells count="1">
    <mergeCell ref="A1:C1"/>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AL99"/>
  <sheetViews>
    <sheetView showGridLines="0" view="pageBreakPreview" zoomScale="80" zoomScaleNormal="70" zoomScaleSheetLayoutView="80" zoomScalePageLayoutView="0" workbookViewId="0" topLeftCell="A1">
      <selection activeCell="U69" sqref="U69:U70"/>
    </sheetView>
  </sheetViews>
  <sheetFormatPr defaultColWidth="9.00390625" defaultRowHeight="15" customHeight="1"/>
  <cols>
    <col min="1" max="1" width="3.7109375" style="111" customWidth="1"/>
    <col min="2" max="3" width="3.7109375" style="102" customWidth="1"/>
    <col min="4" max="4" width="7.28125" style="102" customWidth="1"/>
    <col min="5" max="5" width="8.421875" style="111" customWidth="1"/>
    <col min="6" max="6" width="7.140625" style="111" customWidth="1"/>
    <col min="7" max="7" width="5.140625" style="111" customWidth="1"/>
    <col min="8" max="8" width="2.7109375" style="111" customWidth="1"/>
    <col min="9" max="9" width="7.140625" style="111" customWidth="1"/>
    <col min="10" max="10" width="5.140625" style="111" customWidth="1"/>
    <col min="11" max="11" width="2.7109375" style="111" customWidth="1"/>
    <col min="12" max="12" width="7.140625" style="111" customWidth="1"/>
    <col min="13" max="13" width="5.140625" style="111" customWidth="1"/>
    <col min="14" max="14" width="2.7109375" style="111" customWidth="1"/>
    <col min="15" max="15" width="7.140625" style="111" customWidth="1"/>
    <col min="16" max="16" width="5.140625" style="111" customWidth="1"/>
    <col min="17" max="17" width="2.7109375" style="111" customWidth="1"/>
    <col min="18" max="18" width="7.140625" style="111" customWidth="1"/>
    <col min="19" max="19" width="5.140625" style="111" customWidth="1"/>
    <col min="20" max="20" width="2.7109375" style="111" customWidth="1"/>
    <col min="21" max="21" width="7.140625" style="111" customWidth="1"/>
    <col min="22" max="22" width="5.140625" style="111" customWidth="1"/>
    <col min="23" max="23" width="2.7109375" style="111" customWidth="1"/>
    <col min="24" max="24" width="7.140625" style="111" customWidth="1"/>
    <col min="25" max="25" width="5.140625" style="111" customWidth="1"/>
    <col min="26" max="26" width="2.7109375" style="111" customWidth="1"/>
    <col min="27" max="27" width="7.140625" style="111" customWidth="1"/>
    <col min="28" max="28" width="6.00390625" style="111" customWidth="1"/>
    <col min="29" max="29" width="2.7109375" style="111" customWidth="1"/>
    <col min="30" max="30" width="7.140625" style="111" customWidth="1"/>
    <col min="31" max="31" width="5.140625" style="111" customWidth="1"/>
    <col min="32" max="32" width="2.7109375" style="112" customWidth="1"/>
    <col min="33" max="33" width="100.7109375" style="98" customWidth="1"/>
    <col min="34" max="16384" width="9.00390625" style="107" customWidth="1"/>
  </cols>
  <sheetData>
    <row r="1" spans="1:33" ht="20.25" customHeight="1">
      <c r="A1" s="286" t="s">
        <v>171</v>
      </c>
      <c r="B1" s="286"/>
      <c r="C1" s="286"/>
      <c r="D1" s="286"/>
      <c r="E1" s="287"/>
      <c r="F1" s="71"/>
      <c r="G1" s="71"/>
      <c r="H1" s="71"/>
      <c r="I1" s="71"/>
      <c r="J1" s="71"/>
      <c r="K1" s="71"/>
      <c r="L1" s="71"/>
      <c r="M1" s="71"/>
      <c r="N1" s="71"/>
      <c r="O1" s="71"/>
      <c r="P1" s="71"/>
      <c r="Q1" s="71"/>
      <c r="R1" s="71"/>
      <c r="S1" s="71"/>
      <c r="T1" s="71"/>
      <c r="U1" s="71"/>
      <c r="V1" s="71"/>
      <c r="W1" s="71"/>
      <c r="X1" s="71"/>
      <c r="Y1" s="71"/>
      <c r="Z1" s="71"/>
      <c r="AA1" s="71"/>
      <c r="AB1" s="71"/>
      <c r="AC1" s="71"/>
      <c r="AD1" s="71"/>
      <c r="AE1" s="71"/>
      <c r="AF1" s="72"/>
      <c r="AG1" s="99" t="s">
        <v>288</v>
      </c>
    </row>
    <row r="2" spans="1:33" ht="19.5" customHeight="1">
      <c r="A2" s="330" t="s">
        <v>310</v>
      </c>
      <c r="B2" s="330"/>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99" t="s">
        <v>290</v>
      </c>
    </row>
    <row r="3" spans="1:33" ht="19.5" customHeight="1">
      <c r="A3" s="288" t="s">
        <v>172</v>
      </c>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99" t="s">
        <v>289</v>
      </c>
    </row>
    <row r="4" spans="1:33" ht="15" customHeight="1">
      <c r="A4" s="331" t="s">
        <v>85</v>
      </c>
      <c r="B4" s="331"/>
      <c r="C4" s="331"/>
      <c r="D4" s="331"/>
      <c r="E4" s="331"/>
      <c r="F4" s="335" t="s">
        <v>87</v>
      </c>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7"/>
      <c r="AG4" s="91" t="s">
        <v>89</v>
      </c>
    </row>
    <row r="5" spans="1:33" ht="21" customHeight="1">
      <c r="A5" s="168" t="s">
        <v>376</v>
      </c>
      <c r="B5" s="166"/>
      <c r="C5" s="166"/>
      <c r="D5" s="166"/>
      <c r="E5" s="167"/>
      <c r="F5" s="144"/>
      <c r="G5" s="169" t="s">
        <v>378</v>
      </c>
      <c r="H5" s="170">
        <f>IF('【様式第１】交付申請書'!Z3="","",'【様式第１】交付申請書'!Z3)</f>
      </c>
      <c r="I5" s="172"/>
      <c r="J5" s="145"/>
      <c r="K5" s="145"/>
      <c r="L5" s="145"/>
      <c r="M5" s="145"/>
      <c r="N5" s="145"/>
      <c r="O5" s="145"/>
      <c r="P5" s="145"/>
      <c r="Q5" s="145"/>
      <c r="R5" s="145"/>
      <c r="S5" s="145"/>
      <c r="T5" s="145"/>
      <c r="U5" s="145"/>
      <c r="V5" s="145"/>
      <c r="W5" s="145"/>
      <c r="X5" s="145"/>
      <c r="Y5" s="145"/>
      <c r="Z5" s="145"/>
      <c r="AA5" s="145"/>
      <c r="AB5" s="145"/>
      <c r="AC5" s="145"/>
      <c r="AD5" s="145"/>
      <c r="AE5" s="145"/>
      <c r="AF5" s="146"/>
      <c r="AG5" s="171" t="s">
        <v>377</v>
      </c>
    </row>
    <row r="6" spans="1:33" ht="21" customHeight="1">
      <c r="A6" s="332" t="s">
        <v>81</v>
      </c>
      <c r="B6" s="333"/>
      <c r="C6" s="333"/>
      <c r="D6" s="333"/>
      <c r="E6" s="334"/>
      <c r="F6" s="200"/>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2"/>
      <c r="AG6" s="101" t="s">
        <v>79</v>
      </c>
    </row>
    <row r="7" spans="1:33" ht="21" customHeight="1">
      <c r="A7" s="73"/>
      <c r="B7" s="289" t="s">
        <v>86</v>
      </c>
      <c r="C7" s="289"/>
      <c r="D7" s="263" t="s">
        <v>83</v>
      </c>
      <c r="E7" s="199"/>
      <c r="F7" s="200"/>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2"/>
      <c r="AG7" s="284" t="s">
        <v>122</v>
      </c>
    </row>
    <row r="8" spans="1:33" ht="21" customHeight="1">
      <c r="A8" s="73"/>
      <c r="B8" s="289"/>
      <c r="C8" s="289"/>
      <c r="D8" s="263" t="s">
        <v>99</v>
      </c>
      <c r="E8" s="199"/>
      <c r="F8" s="200"/>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2"/>
      <c r="AG8" s="285"/>
    </row>
    <row r="9" spans="1:33" ht="21" customHeight="1">
      <c r="A9" s="73"/>
      <c r="B9" s="289"/>
      <c r="C9" s="289"/>
      <c r="D9" s="263" t="s">
        <v>84</v>
      </c>
      <c r="E9" s="199"/>
      <c r="F9" s="200"/>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2"/>
      <c r="AG9" s="285"/>
    </row>
    <row r="10" spans="1:33" ht="21" customHeight="1">
      <c r="A10" s="74"/>
      <c r="B10" s="289" t="s">
        <v>93</v>
      </c>
      <c r="C10" s="289"/>
      <c r="D10" s="263" t="s">
        <v>83</v>
      </c>
      <c r="E10" s="199"/>
      <c r="F10" s="200"/>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2"/>
      <c r="AG10" s="281" t="s">
        <v>96</v>
      </c>
    </row>
    <row r="11" spans="1:33" ht="21" customHeight="1">
      <c r="A11" s="74"/>
      <c r="B11" s="289"/>
      <c r="C11" s="289"/>
      <c r="D11" s="263" t="s">
        <v>73</v>
      </c>
      <c r="E11" s="199"/>
      <c r="F11" s="200"/>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2"/>
      <c r="AG11" s="281"/>
    </row>
    <row r="12" spans="1:33" ht="21" customHeight="1">
      <c r="A12" s="74"/>
      <c r="B12" s="289"/>
      <c r="C12" s="289"/>
      <c r="D12" s="263" t="s">
        <v>100</v>
      </c>
      <c r="E12" s="199"/>
      <c r="F12" s="327"/>
      <c r="G12" s="328"/>
      <c r="H12" s="328"/>
      <c r="I12" s="328"/>
      <c r="J12" s="328"/>
      <c r="K12" s="328"/>
      <c r="L12" s="328"/>
      <c r="M12" s="328"/>
      <c r="N12" s="328"/>
      <c r="O12" s="328"/>
      <c r="P12" s="328"/>
      <c r="Q12" s="328"/>
      <c r="R12" s="328"/>
      <c r="S12" s="328"/>
      <c r="T12" s="328"/>
      <c r="U12" s="328"/>
      <c r="V12" s="328"/>
      <c r="W12" s="328"/>
      <c r="X12" s="328"/>
      <c r="Y12" s="328"/>
      <c r="Z12" s="328"/>
      <c r="AA12" s="328"/>
      <c r="AB12" s="328"/>
      <c r="AC12" s="328"/>
      <c r="AD12" s="328"/>
      <c r="AE12" s="328"/>
      <c r="AF12" s="329"/>
      <c r="AG12" s="281"/>
    </row>
    <row r="13" spans="1:33" ht="21" customHeight="1">
      <c r="A13" s="74"/>
      <c r="B13" s="289"/>
      <c r="C13" s="289"/>
      <c r="D13" s="263" t="s">
        <v>84</v>
      </c>
      <c r="E13" s="199"/>
      <c r="F13" s="200"/>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2"/>
      <c r="AG13" s="281"/>
    </row>
    <row r="14" spans="1:33" ht="21" customHeight="1">
      <c r="A14" s="74"/>
      <c r="B14" s="289"/>
      <c r="C14" s="289"/>
      <c r="D14" s="263" t="s">
        <v>90</v>
      </c>
      <c r="E14" s="199"/>
      <c r="F14" s="318"/>
      <c r="G14" s="319"/>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20"/>
      <c r="AG14" s="281"/>
    </row>
    <row r="15" spans="1:33" ht="21" customHeight="1">
      <c r="A15" s="74"/>
      <c r="B15" s="289"/>
      <c r="C15" s="289"/>
      <c r="D15" s="263" t="s">
        <v>91</v>
      </c>
      <c r="E15" s="199"/>
      <c r="F15" s="318"/>
      <c r="G15" s="319"/>
      <c r="H15" s="319"/>
      <c r="I15" s="319"/>
      <c r="J15" s="319"/>
      <c r="K15" s="319"/>
      <c r="L15" s="319"/>
      <c r="M15" s="319"/>
      <c r="N15" s="319"/>
      <c r="O15" s="319"/>
      <c r="P15" s="319"/>
      <c r="Q15" s="319"/>
      <c r="R15" s="319"/>
      <c r="S15" s="319"/>
      <c r="T15" s="319"/>
      <c r="U15" s="319"/>
      <c r="V15" s="319"/>
      <c r="W15" s="319"/>
      <c r="X15" s="319"/>
      <c r="Y15" s="319"/>
      <c r="Z15" s="319"/>
      <c r="AA15" s="319"/>
      <c r="AB15" s="319"/>
      <c r="AC15" s="319"/>
      <c r="AD15" s="319"/>
      <c r="AE15" s="319"/>
      <c r="AF15" s="320"/>
      <c r="AG15" s="281"/>
    </row>
    <row r="16" spans="1:33" ht="21" customHeight="1">
      <c r="A16" s="74"/>
      <c r="B16" s="289"/>
      <c r="C16" s="289"/>
      <c r="D16" s="263" t="s">
        <v>75</v>
      </c>
      <c r="E16" s="199"/>
      <c r="F16" s="32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2"/>
      <c r="AG16" s="281"/>
    </row>
    <row r="17" spans="1:33" ht="21" customHeight="1">
      <c r="A17" s="74"/>
      <c r="B17" s="289" t="s">
        <v>88</v>
      </c>
      <c r="C17" s="289"/>
      <c r="D17" s="263" t="s">
        <v>83</v>
      </c>
      <c r="E17" s="199"/>
      <c r="F17" s="200"/>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2"/>
      <c r="AG17" s="281" t="s">
        <v>97</v>
      </c>
    </row>
    <row r="18" spans="1:33" ht="21" customHeight="1">
      <c r="A18" s="74"/>
      <c r="B18" s="289"/>
      <c r="C18" s="289"/>
      <c r="D18" s="263" t="s">
        <v>101</v>
      </c>
      <c r="E18" s="199"/>
      <c r="F18" s="200"/>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2"/>
      <c r="AG18" s="281"/>
    </row>
    <row r="19" spans="1:33" ht="21" customHeight="1">
      <c r="A19" s="74"/>
      <c r="B19" s="289"/>
      <c r="C19" s="289"/>
      <c r="D19" s="316" t="s">
        <v>99</v>
      </c>
      <c r="E19" s="317"/>
      <c r="F19" s="200"/>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2"/>
      <c r="AG19" s="281"/>
    </row>
    <row r="20" spans="1:33" ht="21" customHeight="1">
      <c r="A20" s="74"/>
      <c r="B20" s="289"/>
      <c r="C20" s="289"/>
      <c r="D20" s="263" t="s">
        <v>100</v>
      </c>
      <c r="E20" s="199"/>
      <c r="F20" s="327"/>
      <c r="G20" s="328"/>
      <c r="H20" s="328"/>
      <c r="I20" s="328"/>
      <c r="J20" s="328"/>
      <c r="K20" s="328"/>
      <c r="L20" s="328"/>
      <c r="M20" s="328"/>
      <c r="N20" s="328"/>
      <c r="O20" s="328"/>
      <c r="P20" s="328"/>
      <c r="Q20" s="328"/>
      <c r="R20" s="328"/>
      <c r="S20" s="328"/>
      <c r="T20" s="328"/>
      <c r="U20" s="328"/>
      <c r="V20" s="328"/>
      <c r="W20" s="328"/>
      <c r="X20" s="328"/>
      <c r="Y20" s="328"/>
      <c r="Z20" s="328"/>
      <c r="AA20" s="328"/>
      <c r="AB20" s="328"/>
      <c r="AC20" s="328"/>
      <c r="AD20" s="328"/>
      <c r="AE20" s="328"/>
      <c r="AF20" s="329"/>
      <c r="AG20" s="281"/>
    </row>
    <row r="21" spans="1:33" ht="21" customHeight="1">
      <c r="A21" s="74"/>
      <c r="B21" s="289"/>
      <c r="C21" s="289"/>
      <c r="D21" s="263" t="s">
        <v>84</v>
      </c>
      <c r="E21" s="199"/>
      <c r="F21" s="200"/>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2"/>
      <c r="AG21" s="281"/>
    </row>
    <row r="22" spans="1:33" ht="21" customHeight="1">
      <c r="A22" s="74"/>
      <c r="B22" s="289"/>
      <c r="C22" s="289"/>
      <c r="D22" s="263" t="s">
        <v>90</v>
      </c>
      <c r="E22" s="199"/>
      <c r="F22" s="318"/>
      <c r="G22" s="319"/>
      <c r="H22" s="319"/>
      <c r="I22" s="319"/>
      <c r="J22" s="319"/>
      <c r="K22" s="319"/>
      <c r="L22" s="319"/>
      <c r="M22" s="319"/>
      <c r="N22" s="319"/>
      <c r="O22" s="319"/>
      <c r="P22" s="319"/>
      <c r="Q22" s="319"/>
      <c r="R22" s="319"/>
      <c r="S22" s="319"/>
      <c r="T22" s="319"/>
      <c r="U22" s="319"/>
      <c r="V22" s="319"/>
      <c r="W22" s="319"/>
      <c r="X22" s="319"/>
      <c r="Y22" s="319"/>
      <c r="Z22" s="319"/>
      <c r="AA22" s="319"/>
      <c r="AB22" s="319"/>
      <c r="AC22" s="319"/>
      <c r="AD22" s="319"/>
      <c r="AE22" s="319"/>
      <c r="AF22" s="320"/>
      <c r="AG22" s="281"/>
    </row>
    <row r="23" spans="1:33" ht="21" customHeight="1">
      <c r="A23" s="74"/>
      <c r="B23" s="289"/>
      <c r="C23" s="289"/>
      <c r="D23" s="263" t="s">
        <v>91</v>
      </c>
      <c r="E23" s="199"/>
      <c r="F23" s="318"/>
      <c r="G23" s="319"/>
      <c r="H23" s="319"/>
      <c r="I23" s="319"/>
      <c r="J23" s="319"/>
      <c r="K23" s="319"/>
      <c r="L23" s="319"/>
      <c r="M23" s="319"/>
      <c r="N23" s="319"/>
      <c r="O23" s="319"/>
      <c r="P23" s="319"/>
      <c r="Q23" s="319"/>
      <c r="R23" s="319"/>
      <c r="S23" s="319"/>
      <c r="T23" s="319"/>
      <c r="U23" s="319"/>
      <c r="V23" s="319"/>
      <c r="W23" s="319"/>
      <c r="X23" s="319"/>
      <c r="Y23" s="319"/>
      <c r="Z23" s="319"/>
      <c r="AA23" s="319"/>
      <c r="AB23" s="319"/>
      <c r="AC23" s="319"/>
      <c r="AD23" s="319"/>
      <c r="AE23" s="319"/>
      <c r="AF23" s="320"/>
      <c r="AG23" s="281"/>
    </row>
    <row r="24" spans="1:33" ht="21" customHeight="1">
      <c r="A24" s="74"/>
      <c r="B24" s="289"/>
      <c r="C24" s="289"/>
      <c r="D24" s="263" t="s">
        <v>75</v>
      </c>
      <c r="E24" s="199"/>
      <c r="F24" s="32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2"/>
      <c r="AG24" s="281"/>
    </row>
    <row r="25" spans="1:33" ht="21" customHeight="1">
      <c r="A25" s="211" t="s">
        <v>69</v>
      </c>
      <c r="B25" s="245" t="s">
        <v>70</v>
      </c>
      <c r="C25" s="245" t="s">
        <v>76</v>
      </c>
      <c r="D25" s="245"/>
      <c r="E25" s="245"/>
      <c r="F25" s="200"/>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2"/>
      <c r="AG25" s="281" t="s">
        <v>98</v>
      </c>
    </row>
    <row r="26" spans="1:33" ht="21" customHeight="1">
      <c r="A26" s="212"/>
      <c r="B26" s="245"/>
      <c r="C26" s="211" t="s">
        <v>77</v>
      </c>
      <c r="D26" s="245" t="s">
        <v>83</v>
      </c>
      <c r="E26" s="245"/>
      <c r="F26" s="200"/>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2"/>
      <c r="AG26" s="281"/>
    </row>
    <row r="27" spans="1:33" ht="21" customHeight="1">
      <c r="A27" s="212"/>
      <c r="B27" s="245"/>
      <c r="C27" s="212"/>
      <c r="D27" s="245" t="s">
        <v>102</v>
      </c>
      <c r="E27" s="245"/>
      <c r="F27" s="200"/>
      <c r="G27" s="201"/>
      <c r="H27" s="201"/>
      <c r="I27" s="201"/>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2"/>
      <c r="AG27" s="281"/>
    </row>
    <row r="28" spans="1:33" ht="21" customHeight="1">
      <c r="A28" s="212"/>
      <c r="B28" s="245"/>
      <c r="C28" s="212"/>
      <c r="D28" s="245" t="s">
        <v>66</v>
      </c>
      <c r="E28" s="245"/>
      <c r="F28" s="318"/>
      <c r="G28" s="319"/>
      <c r="H28" s="319"/>
      <c r="I28" s="319"/>
      <c r="J28" s="319"/>
      <c r="K28" s="319"/>
      <c r="L28" s="319"/>
      <c r="M28" s="319"/>
      <c r="N28" s="319"/>
      <c r="O28" s="319"/>
      <c r="P28" s="319"/>
      <c r="Q28" s="319"/>
      <c r="R28" s="319"/>
      <c r="S28" s="319"/>
      <c r="T28" s="319"/>
      <c r="U28" s="319"/>
      <c r="V28" s="319"/>
      <c r="W28" s="319"/>
      <c r="X28" s="319"/>
      <c r="Y28" s="319"/>
      <c r="Z28" s="319"/>
      <c r="AA28" s="319"/>
      <c r="AB28" s="319"/>
      <c r="AC28" s="319"/>
      <c r="AD28" s="319"/>
      <c r="AE28" s="319"/>
      <c r="AF28" s="320"/>
      <c r="AG28" s="281"/>
    </row>
    <row r="29" spans="1:33" ht="21" customHeight="1">
      <c r="A29" s="212"/>
      <c r="B29" s="245"/>
      <c r="C29" s="212"/>
      <c r="D29" s="245" t="s">
        <v>67</v>
      </c>
      <c r="E29" s="245"/>
      <c r="F29" s="318"/>
      <c r="G29" s="319"/>
      <c r="H29" s="319"/>
      <c r="I29" s="319"/>
      <c r="J29" s="319"/>
      <c r="K29" s="319"/>
      <c r="L29" s="319"/>
      <c r="M29" s="319"/>
      <c r="N29" s="319"/>
      <c r="O29" s="319"/>
      <c r="P29" s="319"/>
      <c r="Q29" s="319"/>
      <c r="R29" s="319"/>
      <c r="S29" s="319"/>
      <c r="T29" s="319"/>
      <c r="U29" s="319"/>
      <c r="V29" s="319"/>
      <c r="W29" s="319"/>
      <c r="X29" s="319"/>
      <c r="Y29" s="319"/>
      <c r="Z29" s="319"/>
      <c r="AA29" s="319"/>
      <c r="AB29" s="319"/>
      <c r="AC29" s="319"/>
      <c r="AD29" s="319"/>
      <c r="AE29" s="319"/>
      <c r="AF29" s="320"/>
      <c r="AG29" s="281"/>
    </row>
    <row r="30" spans="1:33" ht="21" customHeight="1">
      <c r="A30" s="212"/>
      <c r="B30" s="245"/>
      <c r="C30" s="213"/>
      <c r="D30" s="245" t="s">
        <v>68</v>
      </c>
      <c r="E30" s="245"/>
      <c r="F30" s="32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2"/>
      <c r="AG30" s="281"/>
    </row>
    <row r="31" spans="1:33" ht="21" customHeight="1">
      <c r="A31" s="212"/>
      <c r="B31" s="245" t="s">
        <v>71</v>
      </c>
      <c r="C31" s="245" t="s">
        <v>76</v>
      </c>
      <c r="D31" s="245"/>
      <c r="E31" s="245"/>
      <c r="F31" s="200"/>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2"/>
      <c r="AG31" s="281"/>
    </row>
    <row r="32" spans="1:33" ht="21" customHeight="1">
      <c r="A32" s="212"/>
      <c r="B32" s="245"/>
      <c r="C32" s="211" t="s">
        <v>77</v>
      </c>
      <c r="D32" s="245" t="s">
        <v>83</v>
      </c>
      <c r="E32" s="245"/>
      <c r="F32" s="200"/>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2"/>
      <c r="AG32" s="281"/>
    </row>
    <row r="33" spans="1:33" ht="21" customHeight="1">
      <c r="A33" s="212"/>
      <c r="B33" s="245"/>
      <c r="C33" s="212"/>
      <c r="D33" s="245" t="s">
        <v>103</v>
      </c>
      <c r="E33" s="245"/>
      <c r="F33" s="200"/>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2"/>
      <c r="AG33" s="281"/>
    </row>
    <row r="34" spans="1:33" ht="21" customHeight="1">
      <c r="A34" s="212"/>
      <c r="B34" s="245"/>
      <c r="C34" s="212"/>
      <c r="D34" s="245" t="s">
        <v>66</v>
      </c>
      <c r="E34" s="245"/>
      <c r="F34" s="318"/>
      <c r="G34" s="319"/>
      <c r="H34" s="319"/>
      <c r="I34" s="319"/>
      <c r="J34" s="319"/>
      <c r="K34" s="319"/>
      <c r="L34" s="319"/>
      <c r="M34" s="319"/>
      <c r="N34" s="319"/>
      <c r="O34" s="319"/>
      <c r="P34" s="319"/>
      <c r="Q34" s="319"/>
      <c r="R34" s="319"/>
      <c r="S34" s="319"/>
      <c r="T34" s="319"/>
      <c r="U34" s="319"/>
      <c r="V34" s="319"/>
      <c r="W34" s="319"/>
      <c r="X34" s="319"/>
      <c r="Y34" s="319"/>
      <c r="Z34" s="319"/>
      <c r="AA34" s="319"/>
      <c r="AB34" s="319"/>
      <c r="AC34" s="319"/>
      <c r="AD34" s="319"/>
      <c r="AE34" s="319"/>
      <c r="AF34" s="320"/>
      <c r="AG34" s="281"/>
    </row>
    <row r="35" spans="1:33" ht="21" customHeight="1">
      <c r="A35" s="212"/>
      <c r="B35" s="245"/>
      <c r="C35" s="212"/>
      <c r="D35" s="245" t="s">
        <v>67</v>
      </c>
      <c r="E35" s="245"/>
      <c r="F35" s="318"/>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20"/>
      <c r="AG35" s="281"/>
    </row>
    <row r="36" spans="1:33" ht="21" customHeight="1">
      <c r="A36" s="212"/>
      <c r="B36" s="245"/>
      <c r="C36" s="213"/>
      <c r="D36" s="245" t="s">
        <v>68</v>
      </c>
      <c r="E36" s="245"/>
      <c r="F36" s="34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2"/>
      <c r="AG36" s="281"/>
    </row>
    <row r="37" spans="1:33" ht="21" customHeight="1">
      <c r="A37" s="212"/>
      <c r="B37" s="245" t="s">
        <v>72</v>
      </c>
      <c r="C37" s="245" t="s">
        <v>76</v>
      </c>
      <c r="D37" s="245"/>
      <c r="E37" s="245"/>
      <c r="F37" s="200"/>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2"/>
      <c r="AG37" s="281"/>
    </row>
    <row r="38" spans="1:33" ht="21" customHeight="1">
      <c r="A38" s="212"/>
      <c r="B38" s="245"/>
      <c r="C38" s="211" t="s">
        <v>77</v>
      </c>
      <c r="D38" s="245" t="s">
        <v>83</v>
      </c>
      <c r="E38" s="245"/>
      <c r="F38" s="200"/>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2"/>
      <c r="AG38" s="281"/>
    </row>
    <row r="39" spans="1:33" ht="21" customHeight="1">
      <c r="A39" s="212"/>
      <c r="B39" s="245"/>
      <c r="C39" s="212"/>
      <c r="D39" s="245" t="s">
        <v>103</v>
      </c>
      <c r="E39" s="245"/>
      <c r="F39" s="200"/>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2"/>
      <c r="AG39" s="281"/>
    </row>
    <row r="40" spans="1:33" ht="21" customHeight="1">
      <c r="A40" s="212"/>
      <c r="B40" s="245"/>
      <c r="C40" s="212"/>
      <c r="D40" s="245" t="s">
        <v>66</v>
      </c>
      <c r="E40" s="245"/>
      <c r="F40" s="318"/>
      <c r="G40" s="319"/>
      <c r="H40" s="319"/>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c r="AF40" s="320"/>
      <c r="AG40" s="281"/>
    </row>
    <row r="41" spans="1:33" ht="21" customHeight="1">
      <c r="A41" s="212"/>
      <c r="B41" s="245"/>
      <c r="C41" s="212"/>
      <c r="D41" s="245" t="s">
        <v>67</v>
      </c>
      <c r="E41" s="245"/>
      <c r="F41" s="318"/>
      <c r="G41" s="319"/>
      <c r="H41" s="319"/>
      <c r="I41" s="319"/>
      <c r="J41" s="319"/>
      <c r="K41" s="319"/>
      <c r="L41" s="319"/>
      <c r="M41" s="319"/>
      <c r="N41" s="319"/>
      <c r="O41" s="319"/>
      <c r="P41" s="319"/>
      <c r="Q41" s="319"/>
      <c r="R41" s="319"/>
      <c r="S41" s="319"/>
      <c r="T41" s="319"/>
      <c r="U41" s="319"/>
      <c r="V41" s="319"/>
      <c r="W41" s="319"/>
      <c r="X41" s="319"/>
      <c r="Y41" s="319"/>
      <c r="Z41" s="319"/>
      <c r="AA41" s="319"/>
      <c r="AB41" s="319"/>
      <c r="AC41" s="319"/>
      <c r="AD41" s="319"/>
      <c r="AE41" s="319"/>
      <c r="AF41" s="320"/>
      <c r="AG41" s="281"/>
    </row>
    <row r="42" spans="1:33" ht="21" customHeight="1">
      <c r="A42" s="213"/>
      <c r="B42" s="245"/>
      <c r="C42" s="213"/>
      <c r="D42" s="245" t="s">
        <v>68</v>
      </c>
      <c r="E42" s="245"/>
      <c r="F42" s="32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2"/>
      <c r="AG42" s="281"/>
    </row>
    <row r="43" spans="1:33" ht="20.25" customHeight="1">
      <c r="A43" s="265" t="s">
        <v>109</v>
      </c>
      <c r="B43" s="191" t="s">
        <v>116</v>
      </c>
      <c r="C43" s="192"/>
      <c r="D43" s="192"/>
      <c r="E43" s="193"/>
      <c r="F43" s="200"/>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2"/>
      <c r="AG43" s="100" t="s">
        <v>153</v>
      </c>
    </row>
    <row r="44" spans="1:33" ht="30" customHeight="1">
      <c r="A44" s="267"/>
      <c r="B44" s="191" t="s">
        <v>175</v>
      </c>
      <c r="C44" s="192"/>
      <c r="D44" s="192"/>
      <c r="E44" s="193"/>
      <c r="F44" s="200"/>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2"/>
      <c r="AG44" s="100" t="s">
        <v>173</v>
      </c>
    </row>
    <row r="45" spans="1:33" ht="75" customHeight="1">
      <c r="A45" s="267"/>
      <c r="B45" s="191" t="s">
        <v>230</v>
      </c>
      <c r="C45" s="192"/>
      <c r="D45" s="192"/>
      <c r="E45" s="193"/>
      <c r="F45" s="200"/>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2"/>
      <c r="AG45" s="100" t="s">
        <v>154</v>
      </c>
    </row>
    <row r="46" spans="1:33" ht="63.75" customHeight="1">
      <c r="A46" s="267"/>
      <c r="B46" s="191" t="s">
        <v>82</v>
      </c>
      <c r="C46" s="192"/>
      <c r="D46" s="192"/>
      <c r="E46" s="193"/>
      <c r="F46" s="200"/>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2"/>
      <c r="AG46" s="92" t="s">
        <v>155</v>
      </c>
    </row>
    <row r="47" spans="1:33" ht="47.25" customHeight="1">
      <c r="A47" s="267"/>
      <c r="B47" s="191" t="s">
        <v>231</v>
      </c>
      <c r="C47" s="192"/>
      <c r="D47" s="192"/>
      <c r="E47" s="193"/>
      <c r="F47" s="200"/>
      <c r="G47" s="201"/>
      <c r="H47" s="201"/>
      <c r="I47" s="201"/>
      <c r="J47" s="201"/>
      <c r="K47" s="201"/>
      <c r="L47" s="201"/>
      <c r="M47" s="201"/>
      <c r="N47" s="201"/>
      <c r="O47" s="201"/>
      <c r="P47" s="201"/>
      <c r="Q47" s="201"/>
      <c r="R47" s="201"/>
      <c r="S47" s="201"/>
      <c r="T47" s="201"/>
      <c r="U47" s="201"/>
      <c r="V47" s="201"/>
      <c r="W47" s="201"/>
      <c r="X47" s="201"/>
      <c r="Y47" s="201"/>
      <c r="Z47" s="202"/>
      <c r="AA47" s="263" t="s">
        <v>120</v>
      </c>
      <c r="AB47" s="198"/>
      <c r="AC47" s="199"/>
      <c r="AD47" s="338"/>
      <c r="AE47" s="339"/>
      <c r="AF47" s="340"/>
      <c r="AG47" s="92" t="s">
        <v>232</v>
      </c>
    </row>
    <row r="48" spans="1:33" ht="33.75" customHeight="1">
      <c r="A48" s="267"/>
      <c r="B48" s="191" t="s">
        <v>236</v>
      </c>
      <c r="C48" s="192"/>
      <c r="D48" s="192"/>
      <c r="E48" s="193"/>
      <c r="F48" s="200"/>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2"/>
      <c r="AG48" s="92" t="s">
        <v>233</v>
      </c>
    </row>
    <row r="49" spans="1:33" ht="105" customHeight="1">
      <c r="A49" s="267"/>
      <c r="B49" s="203" t="s">
        <v>234</v>
      </c>
      <c r="C49" s="282"/>
      <c r="D49" s="282"/>
      <c r="E49" s="283"/>
      <c r="F49" s="200"/>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2"/>
      <c r="AG49" s="90" t="s">
        <v>235</v>
      </c>
    </row>
    <row r="50" spans="1:33" ht="29.25" customHeight="1">
      <c r="A50" s="267"/>
      <c r="B50" s="78"/>
      <c r="C50" s="198" t="s">
        <v>148</v>
      </c>
      <c r="D50" s="198"/>
      <c r="E50" s="199"/>
      <c r="F50" s="194"/>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206" t="s">
        <v>147</v>
      </c>
      <c r="AE50" s="206"/>
      <c r="AF50" s="207"/>
      <c r="AG50" s="93" t="s">
        <v>166</v>
      </c>
    </row>
    <row r="51" spans="1:33" ht="29.25" customHeight="1">
      <c r="A51" s="267"/>
      <c r="B51" s="76"/>
      <c r="C51" s="198" t="s">
        <v>149</v>
      </c>
      <c r="D51" s="198"/>
      <c r="E51" s="199"/>
      <c r="F51" s="194"/>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206" t="s">
        <v>147</v>
      </c>
      <c r="AE51" s="206"/>
      <c r="AF51" s="207"/>
      <c r="AG51" s="93" t="s">
        <v>167</v>
      </c>
    </row>
    <row r="52" spans="1:33" ht="44.25" customHeight="1">
      <c r="A52" s="203" t="s">
        <v>80</v>
      </c>
      <c r="B52" s="204"/>
      <c r="C52" s="204"/>
      <c r="D52" s="204"/>
      <c r="E52" s="205"/>
      <c r="F52" s="200"/>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2"/>
      <c r="AG52" s="100" t="s">
        <v>170</v>
      </c>
    </row>
    <row r="53" spans="1:33" ht="32.25" customHeight="1">
      <c r="A53" s="79"/>
      <c r="B53" s="245" t="s">
        <v>78</v>
      </c>
      <c r="C53" s="245"/>
      <c r="D53" s="263" t="s">
        <v>74</v>
      </c>
      <c r="E53" s="199"/>
      <c r="F53" s="200"/>
      <c r="G53" s="201"/>
      <c r="H53" s="201"/>
      <c r="I53" s="201"/>
      <c r="J53" s="201"/>
      <c r="K53" s="201"/>
      <c r="L53" s="201"/>
      <c r="M53" s="201"/>
      <c r="N53" s="201"/>
      <c r="O53" s="201"/>
      <c r="P53" s="201"/>
      <c r="Q53" s="201"/>
      <c r="R53" s="201"/>
      <c r="S53" s="201"/>
      <c r="T53" s="201"/>
      <c r="U53" s="201"/>
      <c r="V53" s="201"/>
      <c r="W53" s="201"/>
      <c r="X53" s="201"/>
      <c r="Y53" s="201"/>
      <c r="Z53" s="201"/>
      <c r="AA53" s="201"/>
      <c r="AB53" s="201"/>
      <c r="AC53" s="201"/>
      <c r="AD53" s="201"/>
      <c r="AE53" s="201"/>
      <c r="AF53" s="202"/>
      <c r="AG53" s="93" t="s">
        <v>156</v>
      </c>
    </row>
    <row r="54" spans="1:33" ht="32.25" customHeight="1">
      <c r="A54" s="79"/>
      <c r="B54" s="245"/>
      <c r="C54" s="245"/>
      <c r="D54" s="290" t="s">
        <v>143</v>
      </c>
      <c r="E54" s="291"/>
      <c r="F54" s="200"/>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2"/>
      <c r="AG54" s="94" t="s">
        <v>157</v>
      </c>
    </row>
    <row r="55" spans="1:33" ht="32.25" customHeight="1">
      <c r="A55" s="80"/>
      <c r="B55" s="245"/>
      <c r="C55" s="245"/>
      <c r="D55" s="263" t="s">
        <v>94</v>
      </c>
      <c r="E55" s="199"/>
      <c r="F55" s="208"/>
      <c r="G55" s="209"/>
      <c r="H55" s="209"/>
      <c r="I55" s="209"/>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10"/>
      <c r="AG55" s="94" t="s">
        <v>158</v>
      </c>
    </row>
    <row r="56" spans="1:33" ht="29.25" customHeight="1">
      <c r="A56" s="211" t="s">
        <v>237</v>
      </c>
      <c r="B56" s="191" t="s">
        <v>238</v>
      </c>
      <c r="C56" s="192"/>
      <c r="D56" s="192"/>
      <c r="E56" s="193"/>
      <c r="F56" s="200"/>
      <c r="G56" s="201"/>
      <c r="H56" s="201"/>
      <c r="I56" s="201"/>
      <c r="J56" s="201"/>
      <c r="K56" s="201"/>
      <c r="L56" s="201"/>
      <c r="M56" s="201"/>
      <c r="N56" s="201"/>
      <c r="O56" s="201"/>
      <c r="P56" s="201"/>
      <c r="Q56" s="201"/>
      <c r="R56" s="201"/>
      <c r="S56" s="201"/>
      <c r="T56" s="201"/>
      <c r="U56" s="201"/>
      <c r="V56" s="201"/>
      <c r="W56" s="201"/>
      <c r="X56" s="201"/>
      <c r="Y56" s="201"/>
      <c r="Z56" s="202"/>
      <c r="AA56" s="263" t="s">
        <v>227</v>
      </c>
      <c r="AB56" s="198"/>
      <c r="AC56" s="199"/>
      <c r="AD56" s="338"/>
      <c r="AE56" s="339"/>
      <c r="AF56" s="340"/>
      <c r="AG56" s="92" t="s">
        <v>228</v>
      </c>
    </row>
    <row r="57" spans="1:33" ht="29.25" customHeight="1">
      <c r="A57" s="212"/>
      <c r="B57" s="191" t="s">
        <v>125</v>
      </c>
      <c r="C57" s="192"/>
      <c r="D57" s="192"/>
      <c r="E57" s="193"/>
      <c r="F57" s="200"/>
      <c r="G57" s="201"/>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2"/>
      <c r="AG57" s="92" t="s">
        <v>229</v>
      </c>
    </row>
    <row r="58" spans="1:33" ht="238.5" customHeight="1">
      <c r="A58" s="212"/>
      <c r="B58" s="191" t="s">
        <v>174</v>
      </c>
      <c r="C58" s="192"/>
      <c r="D58" s="192"/>
      <c r="E58" s="193"/>
      <c r="F58" s="200"/>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2"/>
      <c r="AG58" s="92" t="s">
        <v>239</v>
      </c>
    </row>
    <row r="59" spans="1:33" ht="146.25" customHeight="1">
      <c r="A59" s="212"/>
      <c r="B59" s="191" t="s">
        <v>240</v>
      </c>
      <c r="C59" s="192"/>
      <c r="D59" s="192"/>
      <c r="E59" s="193"/>
      <c r="F59" s="200"/>
      <c r="G59" s="201"/>
      <c r="H59" s="201"/>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2"/>
      <c r="AG59" s="92" t="s">
        <v>241</v>
      </c>
    </row>
    <row r="60" spans="1:33" ht="31.5" customHeight="1">
      <c r="A60" s="212"/>
      <c r="B60" s="191" t="s">
        <v>242</v>
      </c>
      <c r="C60" s="192"/>
      <c r="D60" s="192"/>
      <c r="E60" s="193"/>
      <c r="F60" s="200" t="s">
        <v>291</v>
      </c>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2"/>
      <c r="AG60" s="92" t="s">
        <v>285</v>
      </c>
    </row>
    <row r="61" spans="1:33" ht="31.5" customHeight="1">
      <c r="A61" s="213"/>
      <c r="B61" s="191" t="s">
        <v>150</v>
      </c>
      <c r="C61" s="192"/>
      <c r="D61" s="192"/>
      <c r="E61" s="193"/>
      <c r="F61" s="200" t="s">
        <v>292</v>
      </c>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2"/>
      <c r="AG61" s="92" t="s">
        <v>286</v>
      </c>
    </row>
    <row r="62" spans="1:33" ht="18" customHeight="1">
      <c r="A62" s="212" t="s">
        <v>211</v>
      </c>
      <c r="B62" s="265" t="s">
        <v>152</v>
      </c>
      <c r="C62" s="266"/>
      <c r="D62" s="199" t="s">
        <v>151</v>
      </c>
      <c r="E62" s="245"/>
      <c r="F62" s="228" t="s">
        <v>117</v>
      </c>
      <c r="G62" s="229"/>
      <c r="H62" s="230"/>
      <c r="I62" s="228" t="s">
        <v>126</v>
      </c>
      <c r="J62" s="229"/>
      <c r="K62" s="230"/>
      <c r="L62" s="222" t="s">
        <v>243</v>
      </c>
      <c r="M62" s="223"/>
      <c r="N62" s="224"/>
      <c r="O62" s="222" t="s">
        <v>244</v>
      </c>
      <c r="P62" s="223"/>
      <c r="Q62" s="224"/>
      <c r="R62" s="222" t="s">
        <v>127</v>
      </c>
      <c r="S62" s="223"/>
      <c r="T62" s="224"/>
      <c r="U62" s="222" t="s">
        <v>128</v>
      </c>
      <c r="V62" s="223"/>
      <c r="W62" s="224"/>
      <c r="X62" s="222" t="s">
        <v>129</v>
      </c>
      <c r="Y62" s="223"/>
      <c r="Z62" s="224"/>
      <c r="AA62" s="222" t="s">
        <v>220</v>
      </c>
      <c r="AB62" s="223"/>
      <c r="AC62" s="223"/>
      <c r="AD62" s="223"/>
      <c r="AE62" s="223"/>
      <c r="AF62" s="224"/>
      <c r="AG62" s="271" t="s">
        <v>270</v>
      </c>
    </row>
    <row r="63" spans="1:33" ht="52.5" customHeight="1">
      <c r="A63" s="212"/>
      <c r="B63" s="267"/>
      <c r="C63" s="268"/>
      <c r="D63" s="199"/>
      <c r="E63" s="245"/>
      <c r="F63" s="231"/>
      <c r="G63" s="232"/>
      <c r="H63" s="233"/>
      <c r="I63" s="231"/>
      <c r="J63" s="232"/>
      <c r="K63" s="233"/>
      <c r="L63" s="225"/>
      <c r="M63" s="226"/>
      <c r="N63" s="227"/>
      <c r="O63" s="225"/>
      <c r="P63" s="226"/>
      <c r="Q63" s="227"/>
      <c r="R63" s="225"/>
      <c r="S63" s="226"/>
      <c r="T63" s="227"/>
      <c r="U63" s="225"/>
      <c r="V63" s="226"/>
      <c r="W63" s="227"/>
      <c r="X63" s="225"/>
      <c r="Y63" s="226"/>
      <c r="Z63" s="227"/>
      <c r="AA63" s="258" t="s">
        <v>178</v>
      </c>
      <c r="AB63" s="259"/>
      <c r="AC63" s="260"/>
      <c r="AD63" s="258" t="s">
        <v>177</v>
      </c>
      <c r="AE63" s="259"/>
      <c r="AF63" s="260"/>
      <c r="AG63" s="272"/>
    </row>
    <row r="64" spans="1:33" ht="57.75" customHeight="1">
      <c r="A64" s="212"/>
      <c r="B64" s="267"/>
      <c r="C64" s="268"/>
      <c r="D64" s="199" t="s">
        <v>245</v>
      </c>
      <c r="E64" s="245"/>
      <c r="F64" s="81"/>
      <c r="G64" s="108" t="s">
        <v>176</v>
      </c>
      <c r="H64" s="109">
        <f>IF(AD47="","",AD47)</f>
      </c>
      <c r="I64" s="81"/>
      <c r="J64" s="108" t="s">
        <v>176</v>
      </c>
      <c r="K64" s="109">
        <f>IF(AD47="","",AD47)</f>
      </c>
      <c r="L64" s="81"/>
      <c r="M64" s="108" t="s">
        <v>176</v>
      </c>
      <c r="N64" s="109">
        <f>IF(AD47="","",AD47)</f>
      </c>
      <c r="O64" s="81"/>
      <c r="P64" s="108" t="s">
        <v>176</v>
      </c>
      <c r="Q64" s="109">
        <f>IF(AD47="","",AD47)</f>
      </c>
      <c r="R64" s="81"/>
      <c r="S64" s="108" t="s">
        <v>176</v>
      </c>
      <c r="T64" s="109">
        <f>IF(AD47="","",AD47)</f>
      </c>
      <c r="U64" s="81"/>
      <c r="V64" s="108" t="s">
        <v>176</v>
      </c>
      <c r="W64" s="109">
        <f>IF(AD47="","",AD47)</f>
      </c>
      <c r="X64" s="81"/>
      <c r="Y64" s="108" t="s">
        <v>176</v>
      </c>
      <c r="Z64" s="109">
        <f>IF(AD47="","",AD47)</f>
      </c>
      <c r="AA64" s="81"/>
      <c r="AB64" s="108" t="s">
        <v>176</v>
      </c>
      <c r="AC64" s="109">
        <f>IF(AD47="","",AD47)</f>
      </c>
      <c r="AD64" s="81"/>
      <c r="AE64" s="108" t="s">
        <v>176</v>
      </c>
      <c r="AF64" s="109">
        <f>IF(AD47="","",AD47)</f>
      </c>
      <c r="AG64" s="271" t="s">
        <v>284</v>
      </c>
    </row>
    <row r="65" spans="1:33" ht="57.75" customHeight="1">
      <c r="A65" s="212"/>
      <c r="B65" s="269"/>
      <c r="C65" s="270"/>
      <c r="D65" s="199" t="s">
        <v>246</v>
      </c>
      <c r="E65" s="245"/>
      <c r="F65" s="196"/>
      <c r="G65" s="197"/>
      <c r="H65" s="197"/>
      <c r="I65" s="196"/>
      <c r="J65" s="197"/>
      <c r="K65" s="197"/>
      <c r="L65" s="196"/>
      <c r="M65" s="197"/>
      <c r="N65" s="197"/>
      <c r="O65" s="196"/>
      <c r="P65" s="197"/>
      <c r="Q65" s="197"/>
      <c r="R65" s="196"/>
      <c r="S65" s="197"/>
      <c r="T65" s="197"/>
      <c r="U65" s="196"/>
      <c r="V65" s="197"/>
      <c r="W65" s="197"/>
      <c r="X65" s="196"/>
      <c r="Y65" s="197"/>
      <c r="Z65" s="197"/>
      <c r="AA65" s="196"/>
      <c r="AB65" s="197"/>
      <c r="AC65" s="197"/>
      <c r="AD65" s="81"/>
      <c r="AE65" s="108" t="s">
        <v>176</v>
      </c>
      <c r="AF65" s="109">
        <f>IF(AD47="","",AD47)</f>
      </c>
      <c r="AG65" s="272"/>
    </row>
    <row r="66" spans="1:33" ht="32.25" customHeight="1">
      <c r="A66" s="212"/>
      <c r="B66" s="191" t="s">
        <v>226</v>
      </c>
      <c r="C66" s="192"/>
      <c r="D66" s="192"/>
      <c r="E66" s="193"/>
      <c r="F66" s="278">
        <f>IF(F64+I64+L64+O64+R64+U64+X64+AA64+AD64+AD65=0,"",F64+I64+L64+O64+R64+U64+X64+AA64+AD64+AD65)</f>
      </c>
      <c r="G66" s="279"/>
      <c r="H66" s="279"/>
      <c r="I66" s="279"/>
      <c r="J66" s="279"/>
      <c r="K66" s="279"/>
      <c r="L66" s="279"/>
      <c r="M66" s="279"/>
      <c r="N66" s="279"/>
      <c r="O66" s="279"/>
      <c r="P66" s="279"/>
      <c r="Q66" s="279"/>
      <c r="R66" s="279"/>
      <c r="S66" s="279"/>
      <c r="T66" s="279"/>
      <c r="U66" s="279"/>
      <c r="V66" s="279"/>
      <c r="W66" s="279"/>
      <c r="X66" s="279"/>
      <c r="Y66" s="279"/>
      <c r="Z66" s="279"/>
      <c r="AA66" s="279"/>
      <c r="AB66" s="275" t="s">
        <v>176</v>
      </c>
      <c r="AC66" s="275"/>
      <c r="AD66" s="276">
        <f>IF(AD47="","",AD47)</f>
      </c>
      <c r="AE66" s="276"/>
      <c r="AF66" s="277"/>
      <c r="AG66" s="90" t="s">
        <v>119</v>
      </c>
    </row>
    <row r="67" spans="1:33" ht="409.5" customHeight="1">
      <c r="A67" s="212"/>
      <c r="B67" s="263" t="s">
        <v>164</v>
      </c>
      <c r="C67" s="198"/>
      <c r="D67" s="198"/>
      <c r="E67" s="199"/>
      <c r="F67" s="200"/>
      <c r="G67" s="201"/>
      <c r="H67" s="201"/>
      <c r="I67" s="201"/>
      <c r="J67" s="201"/>
      <c r="K67" s="201"/>
      <c r="L67" s="201"/>
      <c r="M67" s="201"/>
      <c r="N67" s="201"/>
      <c r="O67" s="201"/>
      <c r="P67" s="201"/>
      <c r="Q67" s="201"/>
      <c r="R67" s="201"/>
      <c r="S67" s="201"/>
      <c r="T67" s="201"/>
      <c r="U67" s="201"/>
      <c r="V67" s="201"/>
      <c r="W67" s="201"/>
      <c r="X67" s="201"/>
      <c r="Y67" s="201"/>
      <c r="Z67" s="201"/>
      <c r="AA67" s="201"/>
      <c r="AB67" s="201"/>
      <c r="AC67" s="201"/>
      <c r="AD67" s="201"/>
      <c r="AE67" s="201"/>
      <c r="AF67" s="202"/>
      <c r="AG67" s="95" t="s">
        <v>295</v>
      </c>
    </row>
    <row r="68" spans="1:33" ht="27.75" customHeight="1">
      <c r="A68" s="82"/>
      <c r="B68" s="265" t="s">
        <v>247</v>
      </c>
      <c r="C68" s="266"/>
      <c r="D68" s="222" t="s">
        <v>380</v>
      </c>
      <c r="E68" s="75" t="s">
        <v>382</v>
      </c>
      <c r="F68" s="83" t="s">
        <v>383</v>
      </c>
      <c r="G68" s="263" t="s">
        <v>384</v>
      </c>
      <c r="H68" s="199"/>
      <c r="I68" s="83" t="s">
        <v>385</v>
      </c>
      <c r="J68" s="263" t="s">
        <v>386</v>
      </c>
      <c r="K68" s="199"/>
      <c r="L68" s="83" t="s">
        <v>387</v>
      </c>
      <c r="M68" s="263" t="s">
        <v>388</v>
      </c>
      <c r="N68" s="199"/>
      <c r="O68" s="83" t="s">
        <v>389</v>
      </c>
      <c r="P68" s="263" t="s">
        <v>390</v>
      </c>
      <c r="Q68" s="199"/>
      <c r="R68" s="83" t="s">
        <v>391</v>
      </c>
      <c r="S68" s="263" t="s">
        <v>392</v>
      </c>
      <c r="T68" s="199"/>
      <c r="U68" s="83" t="s">
        <v>393</v>
      </c>
      <c r="V68" s="236" t="s">
        <v>381</v>
      </c>
      <c r="W68" s="237"/>
      <c r="X68" s="237"/>
      <c r="Y68" s="237"/>
      <c r="Z68" s="237"/>
      <c r="AA68" s="238"/>
      <c r="AB68" s="217">
        <f>IF(F69+G69+I69+J69+L69+M69+O69+P69+R69+S69+U69=0,"",F69+G69+I69+J69+L69+M69+O69+P69+R69+S69+U69)</f>
      </c>
      <c r="AC68" s="218"/>
      <c r="AD68" s="218"/>
      <c r="AE68" s="223">
        <f>IF(AD47="","",AD47)</f>
      </c>
      <c r="AF68" s="224"/>
      <c r="AG68" s="271" t="s">
        <v>379</v>
      </c>
    </row>
    <row r="69" spans="1:33" ht="17.25" customHeight="1">
      <c r="A69" s="82"/>
      <c r="B69" s="267"/>
      <c r="C69" s="268"/>
      <c r="D69" s="234"/>
      <c r="E69" s="84" t="s">
        <v>123</v>
      </c>
      <c r="F69" s="273"/>
      <c r="G69" s="249"/>
      <c r="H69" s="250"/>
      <c r="I69" s="273"/>
      <c r="J69" s="249"/>
      <c r="K69" s="250"/>
      <c r="L69" s="273"/>
      <c r="M69" s="249"/>
      <c r="N69" s="250"/>
      <c r="O69" s="273"/>
      <c r="P69" s="249"/>
      <c r="Q69" s="250"/>
      <c r="R69" s="273"/>
      <c r="S69" s="249"/>
      <c r="T69" s="250"/>
      <c r="U69" s="273"/>
      <c r="V69" s="239"/>
      <c r="W69" s="240"/>
      <c r="X69" s="240"/>
      <c r="Y69" s="240"/>
      <c r="Z69" s="240"/>
      <c r="AA69" s="241"/>
      <c r="AB69" s="219"/>
      <c r="AC69" s="220"/>
      <c r="AD69" s="220"/>
      <c r="AE69" s="261"/>
      <c r="AF69" s="262"/>
      <c r="AG69" s="280"/>
    </row>
    <row r="70" spans="1:33" ht="17.25" customHeight="1">
      <c r="A70" s="82"/>
      <c r="B70" s="267"/>
      <c r="C70" s="268"/>
      <c r="D70" s="225"/>
      <c r="E70" s="85">
        <f>_xlfn.IFERROR(AD47,"")</f>
        <v>0</v>
      </c>
      <c r="F70" s="274"/>
      <c r="G70" s="251"/>
      <c r="H70" s="252"/>
      <c r="I70" s="274"/>
      <c r="J70" s="251"/>
      <c r="K70" s="252"/>
      <c r="L70" s="274"/>
      <c r="M70" s="251"/>
      <c r="N70" s="252"/>
      <c r="O70" s="274"/>
      <c r="P70" s="251"/>
      <c r="Q70" s="252"/>
      <c r="R70" s="274"/>
      <c r="S70" s="251"/>
      <c r="T70" s="252"/>
      <c r="U70" s="274"/>
      <c r="V70" s="242"/>
      <c r="W70" s="243"/>
      <c r="X70" s="243"/>
      <c r="Y70" s="243"/>
      <c r="Z70" s="243"/>
      <c r="AA70" s="244"/>
      <c r="AB70" s="214" t="s">
        <v>221</v>
      </c>
      <c r="AC70" s="215"/>
      <c r="AD70" s="215"/>
      <c r="AE70" s="215"/>
      <c r="AF70" s="216"/>
      <c r="AG70" s="272"/>
    </row>
    <row r="71" spans="1:33" ht="30" customHeight="1">
      <c r="A71" s="86"/>
      <c r="B71" s="267"/>
      <c r="C71" s="268"/>
      <c r="D71" s="245" t="s">
        <v>248</v>
      </c>
      <c r="E71" s="245"/>
      <c r="F71" s="105"/>
      <c r="G71" s="192" t="s">
        <v>130</v>
      </c>
      <c r="H71" s="192"/>
      <c r="I71" s="106"/>
      <c r="J71" s="192" t="s">
        <v>131</v>
      </c>
      <c r="K71" s="192"/>
      <c r="L71" s="347"/>
      <c r="M71" s="348"/>
      <c r="N71" s="348"/>
      <c r="O71" s="348"/>
      <c r="P71" s="348"/>
      <c r="Q71" s="348"/>
      <c r="R71" s="348"/>
      <c r="S71" s="348"/>
      <c r="T71" s="348"/>
      <c r="U71" s="348"/>
      <c r="V71" s="348"/>
      <c r="W71" s="348"/>
      <c r="X71" s="348"/>
      <c r="Y71" s="348"/>
      <c r="Z71" s="348"/>
      <c r="AA71" s="348"/>
      <c r="AB71" s="348"/>
      <c r="AC71" s="348"/>
      <c r="AD71" s="348"/>
      <c r="AE71" s="348"/>
      <c r="AF71" s="349"/>
      <c r="AG71" s="100" t="s">
        <v>207</v>
      </c>
    </row>
    <row r="72" spans="1:33" ht="65.25" customHeight="1">
      <c r="A72" s="86"/>
      <c r="B72" s="267"/>
      <c r="C72" s="268"/>
      <c r="D72" s="342" t="s">
        <v>253</v>
      </c>
      <c r="E72" s="342"/>
      <c r="F72" s="263" t="s">
        <v>223</v>
      </c>
      <c r="G72" s="198"/>
      <c r="H72" s="198"/>
      <c r="I72" s="106"/>
      <c r="J72" s="192" t="s">
        <v>130</v>
      </c>
      <c r="K72" s="192"/>
      <c r="L72" s="263" t="s">
        <v>224</v>
      </c>
      <c r="M72" s="198"/>
      <c r="N72" s="198"/>
      <c r="O72" s="344"/>
      <c r="P72" s="344"/>
      <c r="Q72" s="344"/>
      <c r="R72" s="77">
        <f>IF(AD47="","",AD47)</f>
      </c>
      <c r="S72" s="263" t="s">
        <v>254</v>
      </c>
      <c r="T72" s="198"/>
      <c r="U72" s="198"/>
      <c r="V72" s="198"/>
      <c r="W72" s="198"/>
      <c r="X72" s="343"/>
      <c r="Y72" s="221">
        <f>IF(O72="","",(F66*O72)/1000)</f>
      </c>
      <c r="Z72" s="221"/>
      <c r="AA72" s="221"/>
      <c r="AB72" s="345" t="s">
        <v>208</v>
      </c>
      <c r="AC72" s="346"/>
      <c r="AD72" s="235" t="s">
        <v>206</v>
      </c>
      <c r="AE72" s="198"/>
      <c r="AF72" s="199"/>
      <c r="AG72" s="100" t="s">
        <v>225</v>
      </c>
    </row>
    <row r="73" spans="1:33" ht="160.5" customHeight="1">
      <c r="A73" s="86"/>
      <c r="B73" s="269"/>
      <c r="C73" s="270"/>
      <c r="D73" s="245" t="s">
        <v>249</v>
      </c>
      <c r="E73" s="245"/>
      <c r="F73" s="200"/>
      <c r="G73" s="201"/>
      <c r="H73" s="201"/>
      <c r="I73" s="201"/>
      <c r="J73" s="201"/>
      <c r="K73" s="201"/>
      <c r="L73" s="201"/>
      <c r="M73" s="201"/>
      <c r="N73" s="201"/>
      <c r="O73" s="201"/>
      <c r="P73" s="201"/>
      <c r="Q73" s="201"/>
      <c r="R73" s="201"/>
      <c r="S73" s="201"/>
      <c r="T73" s="201"/>
      <c r="U73" s="201"/>
      <c r="V73" s="201"/>
      <c r="W73" s="201"/>
      <c r="X73" s="201"/>
      <c r="Y73" s="201"/>
      <c r="Z73" s="201"/>
      <c r="AA73" s="201"/>
      <c r="AB73" s="201"/>
      <c r="AC73" s="201"/>
      <c r="AD73" s="201"/>
      <c r="AE73" s="201"/>
      <c r="AF73" s="202"/>
      <c r="AG73" s="100" t="s">
        <v>250</v>
      </c>
    </row>
    <row r="74" spans="1:33" ht="120.75" customHeight="1">
      <c r="A74" s="87"/>
      <c r="B74" s="263" t="s">
        <v>163</v>
      </c>
      <c r="C74" s="198"/>
      <c r="D74" s="198"/>
      <c r="E74" s="199"/>
      <c r="F74" s="200"/>
      <c r="G74" s="201"/>
      <c r="H74" s="201"/>
      <c r="I74" s="201"/>
      <c r="J74" s="201"/>
      <c r="K74" s="201"/>
      <c r="L74" s="201"/>
      <c r="M74" s="201"/>
      <c r="N74" s="201"/>
      <c r="O74" s="201"/>
      <c r="P74" s="201"/>
      <c r="Q74" s="201"/>
      <c r="R74" s="201"/>
      <c r="S74" s="201"/>
      <c r="T74" s="201"/>
      <c r="U74" s="201"/>
      <c r="V74" s="201"/>
      <c r="W74" s="201"/>
      <c r="X74" s="201"/>
      <c r="Y74" s="201"/>
      <c r="Z74" s="201"/>
      <c r="AA74" s="201"/>
      <c r="AB74" s="201"/>
      <c r="AC74" s="201"/>
      <c r="AD74" s="201"/>
      <c r="AE74" s="201"/>
      <c r="AF74" s="202"/>
      <c r="AG74" s="92" t="s">
        <v>251</v>
      </c>
    </row>
    <row r="75" spans="1:33" ht="28.5" customHeight="1">
      <c r="A75" s="253" t="s">
        <v>212</v>
      </c>
      <c r="B75" s="254"/>
      <c r="C75" s="254"/>
      <c r="D75" s="254"/>
      <c r="E75" s="255"/>
      <c r="F75" s="256">
        <f>_xlfn.IFERROR(F76/F77,"")</f>
      </c>
      <c r="G75" s="257"/>
      <c r="H75" s="257"/>
      <c r="I75" s="257"/>
      <c r="J75" s="257"/>
      <c r="K75" s="257"/>
      <c r="L75" s="257"/>
      <c r="M75" s="257"/>
      <c r="N75" s="257"/>
      <c r="O75" s="257"/>
      <c r="P75" s="257"/>
      <c r="Q75" s="257"/>
      <c r="R75" s="257"/>
      <c r="S75" s="257"/>
      <c r="T75" s="257"/>
      <c r="U75" s="257"/>
      <c r="V75" s="257"/>
      <c r="W75" s="257"/>
      <c r="X75" s="257"/>
      <c r="Y75" s="257"/>
      <c r="Z75" s="257"/>
      <c r="AA75" s="257"/>
      <c r="AB75" s="257"/>
      <c r="AC75" s="257"/>
      <c r="AD75" s="206" t="s">
        <v>145</v>
      </c>
      <c r="AE75" s="206"/>
      <c r="AF75" s="207"/>
      <c r="AG75" s="100" t="s">
        <v>106</v>
      </c>
    </row>
    <row r="76" spans="1:33" ht="28.5" customHeight="1">
      <c r="A76" s="293" t="s">
        <v>210</v>
      </c>
      <c r="B76" s="294"/>
      <c r="C76" s="295"/>
      <c r="D76" s="245" t="s">
        <v>107</v>
      </c>
      <c r="E76" s="245"/>
      <c r="F76" s="256">
        <f>F93</f>
      </c>
      <c r="G76" s="257"/>
      <c r="H76" s="257"/>
      <c r="I76" s="257"/>
      <c r="J76" s="257"/>
      <c r="K76" s="257"/>
      <c r="L76" s="257"/>
      <c r="M76" s="257"/>
      <c r="N76" s="257"/>
      <c r="O76" s="257"/>
      <c r="P76" s="257"/>
      <c r="Q76" s="257"/>
      <c r="R76" s="257"/>
      <c r="S76" s="257"/>
      <c r="T76" s="257"/>
      <c r="U76" s="257"/>
      <c r="V76" s="257"/>
      <c r="W76" s="257"/>
      <c r="X76" s="257"/>
      <c r="Y76" s="257"/>
      <c r="Z76" s="257"/>
      <c r="AA76" s="257"/>
      <c r="AB76" s="257"/>
      <c r="AC76" s="257"/>
      <c r="AD76" s="206" t="s">
        <v>144</v>
      </c>
      <c r="AE76" s="206"/>
      <c r="AF76" s="207"/>
      <c r="AG76" s="96" t="s">
        <v>121</v>
      </c>
    </row>
    <row r="77" spans="1:33" ht="28.5" customHeight="1">
      <c r="A77" s="296"/>
      <c r="B77" s="297"/>
      <c r="C77" s="298"/>
      <c r="D77" s="245" t="s">
        <v>209</v>
      </c>
      <c r="E77" s="245"/>
      <c r="F77" s="256">
        <f>Y72</f>
      </c>
      <c r="G77" s="257"/>
      <c r="H77" s="257"/>
      <c r="I77" s="257"/>
      <c r="J77" s="257"/>
      <c r="K77" s="257"/>
      <c r="L77" s="257"/>
      <c r="M77" s="257"/>
      <c r="N77" s="257"/>
      <c r="O77" s="257"/>
      <c r="P77" s="257"/>
      <c r="Q77" s="257"/>
      <c r="R77" s="257"/>
      <c r="S77" s="257"/>
      <c r="T77" s="257"/>
      <c r="U77" s="257"/>
      <c r="V77" s="257"/>
      <c r="W77" s="257"/>
      <c r="X77" s="257"/>
      <c r="Y77" s="257"/>
      <c r="Z77" s="257"/>
      <c r="AA77" s="257"/>
      <c r="AB77" s="257"/>
      <c r="AC77" s="257"/>
      <c r="AD77" s="206" t="s">
        <v>146</v>
      </c>
      <c r="AE77" s="206"/>
      <c r="AF77" s="207"/>
      <c r="AG77" s="96" t="s">
        <v>121</v>
      </c>
    </row>
    <row r="78" spans="1:33" ht="117.75" customHeight="1">
      <c r="A78" s="246" t="s">
        <v>213</v>
      </c>
      <c r="B78" s="247"/>
      <c r="C78" s="247"/>
      <c r="D78" s="247"/>
      <c r="E78" s="248"/>
      <c r="F78" s="200"/>
      <c r="G78" s="20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2"/>
      <c r="AG78" s="100" t="s">
        <v>252</v>
      </c>
    </row>
    <row r="79" spans="1:33" ht="52.5" customHeight="1">
      <c r="A79" s="246" t="s">
        <v>214</v>
      </c>
      <c r="B79" s="247"/>
      <c r="C79" s="247"/>
      <c r="D79" s="247"/>
      <c r="E79" s="248"/>
      <c r="F79" s="200"/>
      <c r="G79" s="20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2"/>
      <c r="AG79" s="100" t="s">
        <v>165</v>
      </c>
    </row>
    <row r="80" spans="1:33" ht="52.5" customHeight="1">
      <c r="A80" s="246" t="s">
        <v>215</v>
      </c>
      <c r="B80" s="247"/>
      <c r="C80" s="247"/>
      <c r="D80" s="247"/>
      <c r="E80" s="248"/>
      <c r="F80" s="200"/>
      <c r="G80" s="20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2"/>
      <c r="AG80" s="100" t="s">
        <v>159</v>
      </c>
    </row>
    <row r="81" spans="1:33" ht="52.5" customHeight="1">
      <c r="A81" s="292" t="s">
        <v>216</v>
      </c>
      <c r="B81" s="282"/>
      <c r="C81" s="282"/>
      <c r="D81" s="282"/>
      <c r="E81" s="283"/>
      <c r="F81" s="200"/>
      <c r="G81" s="201"/>
      <c r="H81" s="201"/>
      <c r="I81" s="201"/>
      <c r="J81" s="201"/>
      <c r="K81" s="201"/>
      <c r="L81" s="201"/>
      <c r="M81" s="201"/>
      <c r="N81" s="201"/>
      <c r="O81" s="201"/>
      <c r="P81" s="201"/>
      <c r="Q81" s="201"/>
      <c r="R81" s="201"/>
      <c r="S81" s="201"/>
      <c r="T81" s="201"/>
      <c r="U81" s="201"/>
      <c r="V81" s="201"/>
      <c r="W81" s="201"/>
      <c r="X81" s="201"/>
      <c r="Y81" s="201"/>
      <c r="Z81" s="201"/>
      <c r="AA81" s="201"/>
      <c r="AB81" s="201"/>
      <c r="AC81" s="201"/>
      <c r="AD81" s="201"/>
      <c r="AE81" s="201"/>
      <c r="AF81" s="202"/>
      <c r="AG81" s="100" t="s">
        <v>160</v>
      </c>
    </row>
    <row r="82" spans="1:33" ht="56.25" customHeight="1">
      <c r="A82" s="191" t="s">
        <v>217</v>
      </c>
      <c r="B82" s="192"/>
      <c r="C82" s="192"/>
      <c r="D82" s="192"/>
      <c r="E82" s="193"/>
      <c r="F82" s="200"/>
      <c r="G82" s="201"/>
      <c r="H82" s="201"/>
      <c r="I82" s="201"/>
      <c r="J82" s="201"/>
      <c r="K82" s="201"/>
      <c r="L82" s="201"/>
      <c r="M82" s="201"/>
      <c r="N82" s="201"/>
      <c r="O82" s="201"/>
      <c r="P82" s="201"/>
      <c r="Q82" s="201"/>
      <c r="R82" s="201"/>
      <c r="S82" s="201"/>
      <c r="T82" s="201"/>
      <c r="U82" s="201"/>
      <c r="V82" s="201"/>
      <c r="W82" s="201"/>
      <c r="X82" s="201"/>
      <c r="Y82" s="201"/>
      <c r="Z82" s="201"/>
      <c r="AA82" s="201"/>
      <c r="AB82" s="201"/>
      <c r="AC82" s="201"/>
      <c r="AD82" s="201"/>
      <c r="AE82" s="201"/>
      <c r="AF82" s="202"/>
      <c r="AG82" s="100" t="s">
        <v>169</v>
      </c>
    </row>
    <row r="83" spans="1:33" ht="70.5" customHeight="1">
      <c r="A83" s="253" t="s">
        <v>218</v>
      </c>
      <c r="B83" s="254"/>
      <c r="C83" s="254"/>
      <c r="D83" s="254"/>
      <c r="E83" s="255"/>
      <c r="F83" s="200"/>
      <c r="G83" s="201"/>
      <c r="H83" s="201"/>
      <c r="I83" s="201"/>
      <c r="J83" s="201"/>
      <c r="K83" s="201"/>
      <c r="L83" s="201"/>
      <c r="M83" s="201"/>
      <c r="N83" s="201"/>
      <c r="O83" s="201"/>
      <c r="P83" s="201"/>
      <c r="Q83" s="201"/>
      <c r="R83" s="201"/>
      <c r="S83" s="201"/>
      <c r="T83" s="201"/>
      <c r="U83" s="201"/>
      <c r="V83" s="201"/>
      <c r="W83" s="201"/>
      <c r="X83" s="201"/>
      <c r="Y83" s="201"/>
      <c r="Z83" s="201"/>
      <c r="AA83" s="201"/>
      <c r="AB83" s="201"/>
      <c r="AC83" s="201"/>
      <c r="AD83" s="201"/>
      <c r="AE83" s="201"/>
      <c r="AF83" s="202"/>
      <c r="AG83" s="94" t="s">
        <v>161</v>
      </c>
    </row>
    <row r="84" spans="1:33" ht="21">
      <c r="A84" s="88"/>
      <c r="B84" s="264" t="s">
        <v>396</v>
      </c>
      <c r="C84" s="264"/>
      <c r="D84" s="264"/>
      <c r="E84" s="264"/>
      <c r="F84" s="313"/>
      <c r="G84" s="314"/>
      <c r="H84" s="314"/>
      <c r="I84" s="314"/>
      <c r="J84" s="314"/>
      <c r="K84" s="314"/>
      <c r="L84" s="314"/>
      <c r="M84" s="314"/>
      <c r="N84" s="314"/>
      <c r="O84" s="314"/>
      <c r="P84" s="314"/>
      <c r="Q84" s="314"/>
      <c r="R84" s="314"/>
      <c r="S84" s="314"/>
      <c r="T84" s="314"/>
      <c r="U84" s="314"/>
      <c r="V84" s="314"/>
      <c r="W84" s="314"/>
      <c r="X84" s="314"/>
      <c r="Y84" s="314"/>
      <c r="Z84" s="314"/>
      <c r="AA84" s="314"/>
      <c r="AB84" s="314"/>
      <c r="AC84" s="314"/>
      <c r="AD84" s="314"/>
      <c r="AE84" s="314"/>
      <c r="AF84" s="315"/>
      <c r="AG84" s="94" t="s">
        <v>394</v>
      </c>
    </row>
    <row r="85" spans="1:33" ht="21">
      <c r="A85" s="89"/>
      <c r="B85" s="264" t="s">
        <v>397</v>
      </c>
      <c r="C85" s="264"/>
      <c r="D85" s="264"/>
      <c r="E85" s="264"/>
      <c r="F85" s="313"/>
      <c r="G85" s="314"/>
      <c r="H85" s="314"/>
      <c r="I85" s="314"/>
      <c r="J85" s="314"/>
      <c r="K85" s="314"/>
      <c r="L85" s="314"/>
      <c r="M85" s="314"/>
      <c r="N85" s="314"/>
      <c r="O85" s="314"/>
      <c r="P85" s="314"/>
      <c r="Q85" s="314"/>
      <c r="R85" s="314"/>
      <c r="S85" s="314"/>
      <c r="T85" s="314"/>
      <c r="U85" s="314"/>
      <c r="V85" s="314"/>
      <c r="W85" s="314"/>
      <c r="X85" s="314"/>
      <c r="Y85" s="314"/>
      <c r="Z85" s="314"/>
      <c r="AA85" s="314"/>
      <c r="AB85" s="314"/>
      <c r="AC85" s="314"/>
      <c r="AD85" s="314"/>
      <c r="AE85" s="314"/>
      <c r="AF85" s="315"/>
      <c r="AG85" s="94" t="s">
        <v>395</v>
      </c>
    </row>
    <row r="86" spans="1:33" ht="21" customHeight="1">
      <c r="A86" s="353" t="s">
        <v>299</v>
      </c>
      <c r="B86" s="354"/>
      <c r="C86" s="350" t="s">
        <v>298</v>
      </c>
      <c r="D86" s="312" t="s">
        <v>104</v>
      </c>
      <c r="E86" s="312"/>
      <c r="F86" s="323"/>
      <c r="G86" s="324"/>
      <c r="H86" s="324"/>
      <c r="I86" s="324"/>
      <c r="J86" s="324"/>
      <c r="K86" s="324"/>
      <c r="L86" s="324"/>
      <c r="M86" s="324"/>
      <c r="N86" s="324"/>
      <c r="O86" s="324"/>
      <c r="P86" s="324"/>
      <c r="Q86" s="324"/>
      <c r="R86" s="324"/>
      <c r="S86" s="324"/>
      <c r="T86" s="324"/>
      <c r="U86" s="324"/>
      <c r="V86" s="324"/>
      <c r="W86" s="324"/>
      <c r="X86" s="324"/>
      <c r="Y86" s="324"/>
      <c r="Z86" s="324"/>
      <c r="AA86" s="324"/>
      <c r="AB86" s="324"/>
      <c r="AC86" s="324"/>
      <c r="AD86" s="325" t="s">
        <v>144</v>
      </c>
      <c r="AE86" s="325"/>
      <c r="AF86" s="326"/>
      <c r="AG86" s="92" t="s">
        <v>306</v>
      </c>
    </row>
    <row r="87" spans="1:33" ht="21" customHeight="1">
      <c r="A87" s="355"/>
      <c r="B87" s="356"/>
      <c r="C87" s="351"/>
      <c r="D87" s="312" t="s">
        <v>108</v>
      </c>
      <c r="E87" s="312"/>
      <c r="F87" s="323"/>
      <c r="G87" s="324"/>
      <c r="H87" s="324"/>
      <c r="I87" s="324"/>
      <c r="J87" s="324"/>
      <c r="K87" s="324"/>
      <c r="L87" s="324"/>
      <c r="M87" s="324"/>
      <c r="N87" s="324"/>
      <c r="O87" s="324"/>
      <c r="P87" s="324"/>
      <c r="Q87" s="324"/>
      <c r="R87" s="324"/>
      <c r="S87" s="324"/>
      <c r="T87" s="324"/>
      <c r="U87" s="324"/>
      <c r="V87" s="324"/>
      <c r="W87" s="324"/>
      <c r="X87" s="324"/>
      <c r="Y87" s="324"/>
      <c r="Z87" s="324"/>
      <c r="AA87" s="324"/>
      <c r="AB87" s="324"/>
      <c r="AC87" s="324"/>
      <c r="AD87" s="325" t="s">
        <v>144</v>
      </c>
      <c r="AE87" s="325"/>
      <c r="AF87" s="326"/>
      <c r="AG87" s="97" t="s">
        <v>307</v>
      </c>
    </row>
    <row r="88" spans="1:33" ht="21" customHeight="1">
      <c r="A88" s="357"/>
      <c r="B88" s="358"/>
      <c r="C88" s="352"/>
      <c r="D88" s="312" t="s">
        <v>105</v>
      </c>
      <c r="E88" s="312"/>
      <c r="F88" s="323"/>
      <c r="G88" s="324"/>
      <c r="H88" s="324"/>
      <c r="I88" s="324"/>
      <c r="J88" s="324"/>
      <c r="K88" s="324"/>
      <c r="L88" s="324"/>
      <c r="M88" s="324"/>
      <c r="N88" s="324"/>
      <c r="O88" s="324"/>
      <c r="P88" s="324"/>
      <c r="Q88" s="324"/>
      <c r="R88" s="324"/>
      <c r="S88" s="324"/>
      <c r="T88" s="324"/>
      <c r="U88" s="324"/>
      <c r="V88" s="324"/>
      <c r="W88" s="324"/>
      <c r="X88" s="324"/>
      <c r="Y88" s="324"/>
      <c r="Z88" s="324"/>
      <c r="AA88" s="324"/>
      <c r="AB88" s="324"/>
      <c r="AC88" s="324"/>
      <c r="AD88" s="325" t="s">
        <v>144</v>
      </c>
      <c r="AE88" s="325"/>
      <c r="AF88" s="326"/>
      <c r="AG88" s="92" t="s">
        <v>308</v>
      </c>
    </row>
    <row r="89" spans="1:33" ht="21" customHeight="1">
      <c r="A89" s="353" t="s">
        <v>300</v>
      </c>
      <c r="B89" s="354"/>
      <c r="C89" s="350" t="s">
        <v>298</v>
      </c>
      <c r="D89" s="312" t="s">
        <v>104</v>
      </c>
      <c r="E89" s="312"/>
      <c r="F89" s="323"/>
      <c r="G89" s="324"/>
      <c r="H89" s="324"/>
      <c r="I89" s="324"/>
      <c r="J89" s="324"/>
      <c r="K89" s="324"/>
      <c r="L89" s="324"/>
      <c r="M89" s="324"/>
      <c r="N89" s="324"/>
      <c r="O89" s="324"/>
      <c r="P89" s="324"/>
      <c r="Q89" s="324"/>
      <c r="R89" s="324"/>
      <c r="S89" s="324"/>
      <c r="T89" s="324"/>
      <c r="U89" s="324"/>
      <c r="V89" s="324"/>
      <c r="W89" s="324"/>
      <c r="X89" s="324"/>
      <c r="Y89" s="324"/>
      <c r="Z89" s="324"/>
      <c r="AA89" s="324"/>
      <c r="AB89" s="324"/>
      <c r="AC89" s="324"/>
      <c r="AD89" s="325" t="s">
        <v>144</v>
      </c>
      <c r="AE89" s="325"/>
      <c r="AF89" s="326"/>
      <c r="AG89" s="271" t="s">
        <v>309</v>
      </c>
    </row>
    <row r="90" spans="1:33" ht="21" customHeight="1">
      <c r="A90" s="355"/>
      <c r="B90" s="356"/>
      <c r="C90" s="351"/>
      <c r="D90" s="312" t="s">
        <v>108</v>
      </c>
      <c r="E90" s="312"/>
      <c r="F90" s="323"/>
      <c r="G90" s="324"/>
      <c r="H90" s="324"/>
      <c r="I90" s="324"/>
      <c r="J90" s="324"/>
      <c r="K90" s="324"/>
      <c r="L90" s="324"/>
      <c r="M90" s="324"/>
      <c r="N90" s="324"/>
      <c r="O90" s="324"/>
      <c r="P90" s="324"/>
      <c r="Q90" s="324"/>
      <c r="R90" s="324"/>
      <c r="S90" s="324"/>
      <c r="T90" s="324"/>
      <c r="U90" s="324"/>
      <c r="V90" s="324"/>
      <c r="W90" s="324"/>
      <c r="X90" s="324"/>
      <c r="Y90" s="324"/>
      <c r="Z90" s="324"/>
      <c r="AA90" s="324"/>
      <c r="AB90" s="324"/>
      <c r="AC90" s="324"/>
      <c r="AD90" s="325" t="s">
        <v>144</v>
      </c>
      <c r="AE90" s="325"/>
      <c r="AF90" s="326"/>
      <c r="AG90" s="280"/>
    </row>
    <row r="91" spans="1:33" ht="21" customHeight="1">
      <c r="A91" s="357"/>
      <c r="B91" s="358"/>
      <c r="C91" s="352"/>
      <c r="D91" s="312" t="s">
        <v>105</v>
      </c>
      <c r="E91" s="312"/>
      <c r="F91" s="323"/>
      <c r="G91" s="324"/>
      <c r="H91" s="324"/>
      <c r="I91" s="324"/>
      <c r="J91" s="324"/>
      <c r="K91" s="324"/>
      <c r="L91" s="324"/>
      <c r="M91" s="324"/>
      <c r="N91" s="324"/>
      <c r="O91" s="324"/>
      <c r="P91" s="324"/>
      <c r="Q91" s="324"/>
      <c r="R91" s="324"/>
      <c r="S91" s="324"/>
      <c r="T91" s="324"/>
      <c r="U91" s="324"/>
      <c r="V91" s="324"/>
      <c r="W91" s="324"/>
      <c r="X91" s="324"/>
      <c r="Y91" s="324"/>
      <c r="Z91" s="324"/>
      <c r="AA91" s="324"/>
      <c r="AB91" s="324"/>
      <c r="AC91" s="324"/>
      <c r="AD91" s="325" t="s">
        <v>144</v>
      </c>
      <c r="AE91" s="325"/>
      <c r="AF91" s="326"/>
      <c r="AG91" s="272"/>
    </row>
    <row r="92" spans="1:33" ht="21" customHeight="1">
      <c r="A92" s="303" t="s">
        <v>297</v>
      </c>
      <c r="B92" s="304"/>
      <c r="C92" s="305"/>
      <c r="D92" s="312" t="s">
        <v>104</v>
      </c>
      <c r="E92" s="312"/>
      <c r="F92" s="256">
        <f>IF(AND(F86="",F89=""),"",F86+F89)</f>
      </c>
      <c r="G92" s="257"/>
      <c r="H92" s="257"/>
      <c r="I92" s="257"/>
      <c r="J92" s="257"/>
      <c r="K92" s="257"/>
      <c r="L92" s="257"/>
      <c r="M92" s="257"/>
      <c r="N92" s="257"/>
      <c r="O92" s="257"/>
      <c r="P92" s="257"/>
      <c r="Q92" s="257"/>
      <c r="R92" s="257"/>
      <c r="S92" s="257"/>
      <c r="T92" s="257"/>
      <c r="U92" s="257"/>
      <c r="V92" s="257"/>
      <c r="W92" s="257"/>
      <c r="X92" s="257"/>
      <c r="Y92" s="257"/>
      <c r="Z92" s="257"/>
      <c r="AA92" s="257"/>
      <c r="AB92" s="257"/>
      <c r="AC92" s="257"/>
      <c r="AD92" s="206" t="s">
        <v>144</v>
      </c>
      <c r="AE92" s="206"/>
      <c r="AF92" s="207"/>
      <c r="AG92" s="359" t="s">
        <v>301</v>
      </c>
    </row>
    <row r="93" spans="1:33" ht="21" customHeight="1">
      <c r="A93" s="306"/>
      <c r="B93" s="307"/>
      <c r="C93" s="308"/>
      <c r="D93" s="312" t="s">
        <v>108</v>
      </c>
      <c r="E93" s="312"/>
      <c r="F93" s="256">
        <f>IF(AND(F87="",F90=""),"",F87+F90)</f>
      </c>
      <c r="G93" s="257"/>
      <c r="H93" s="257"/>
      <c r="I93" s="257"/>
      <c r="J93" s="257"/>
      <c r="K93" s="257"/>
      <c r="L93" s="257"/>
      <c r="M93" s="257"/>
      <c r="N93" s="257"/>
      <c r="O93" s="257"/>
      <c r="P93" s="257"/>
      <c r="Q93" s="257"/>
      <c r="R93" s="257"/>
      <c r="S93" s="257"/>
      <c r="T93" s="257"/>
      <c r="U93" s="257"/>
      <c r="V93" s="257"/>
      <c r="W93" s="257"/>
      <c r="X93" s="257"/>
      <c r="Y93" s="257"/>
      <c r="Z93" s="257"/>
      <c r="AA93" s="257"/>
      <c r="AB93" s="257"/>
      <c r="AC93" s="257"/>
      <c r="AD93" s="206" t="s">
        <v>144</v>
      </c>
      <c r="AE93" s="206"/>
      <c r="AF93" s="207"/>
      <c r="AG93" s="360"/>
    </row>
    <row r="94" spans="1:33" ht="21" customHeight="1">
      <c r="A94" s="309"/>
      <c r="B94" s="310"/>
      <c r="C94" s="311"/>
      <c r="D94" s="312" t="s">
        <v>105</v>
      </c>
      <c r="E94" s="312"/>
      <c r="F94" s="256">
        <f>IF(AND(F88="",F91=""),"",F88+F91)</f>
      </c>
      <c r="G94" s="257"/>
      <c r="H94" s="257"/>
      <c r="I94" s="257"/>
      <c r="J94" s="257"/>
      <c r="K94" s="257"/>
      <c r="L94" s="257"/>
      <c r="M94" s="257"/>
      <c r="N94" s="257"/>
      <c r="O94" s="257"/>
      <c r="P94" s="257"/>
      <c r="Q94" s="257"/>
      <c r="R94" s="257"/>
      <c r="S94" s="257"/>
      <c r="T94" s="257"/>
      <c r="U94" s="257"/>
      <c r="V94" s="257"/>
      <c r="W94" s="257"/>
      <c r="X94" s="257"/>
      <c r="Y94" s="257"/>
      <c r="Z94" s="257"/>
      <c r="AA94" s="257"/>
      <c r="AB94" s="257"/>
      <c r="AC94" s="257"/>
      <c r="AD94" s="206" t="s">
        <v>144</v>
      </c>
      <c r="AE94" s="206"/>
      <c r="AF94" s="207"/>
      <c r="AG94" s="361"/>
    </row>
    <row r="95" spans="1:33" ht="33.75" customHeight="1">
      <c r="A95" s="300" t="s">
        <v>92</v>
      </c>
      <c r="B95" s="301"/>
      <c r="C95" s="301"/>
      <c r="D95" s="301"/>
      <c r="E95" s="302"/>
      <c r="F95" s="200"/>
      <c r="G95" s="201"/>
      <c r="H95" s="201"/>
      <c r="I95" s="201"/>
      <c r="J95" s="201"/>
      <c r="K95" s="201"/>
      <c r="L95" s="201"/>
      <c r="M95" s="201"/>
      <c r="N95" s="201"/>
      <c r="O95" s="201"/>
      <c r="P95" s="201"/>
      <c r="Q95" s="201"/>
      <c r="R95" s="201"/>
      <c r="S95" s="201"/>
      <c r="T95" s="201"/>
      <c r="U95" s="201"/>
      <c r="V95" s="201"/>
      <c r="W95" s="201"/>
      <c r="X95" s="201"/>
      <c r="Y95" s="201"/>
      <c r="Z95" s="201"/>
      <c r="AA95" s="201"/>
      <c r="AB95" s="201"/>
      <c r="AC95" s="201"/>
      <c r="AD95" s="201"/>
      <c r="AE95" s="201"/>
      <c r="AF95" s="202"/>
      <c r="AG95" s="96" t="s">
        <v>162</v>
      </c>
    </row>
    <row r="96" spans="1:32" ht="12.75" customHeight="1">
      <c r="A96" s="70" t="s">
        <v>255</v>
      </c>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row>
    <row r="97" spans="1:32" ht="12.75" customHeight="1">
      <c r="A97" s="299" t="s">
        <v>219</v>
      </c>
      <c r="B97" s="299"/>
      <c r="C97" s="299"/>
      <c r="D97" s="299"/>
      <c r="E97" s="299"/>
      <c r="F97" s="299"/>
      <c r="G97" s="299"/>
      <c r="H97" s="299"/>
      <c r="I97" s="299"/>
      <c r="J97" s="299"/>
      <c r="K97" s="299"/>
      <c r="L97" s="299"/>
      <c r="M97" s="299"/>
      <c r="N97" s="299"/>
      <c r="O97" s="299"/>
      <c r="P97" s="299"/>
      <c r="Q97" s="299"/>
      <c r="R97" s="299"/>
      <c r="S97" s="299"/>
      <c r="T97" s="299"/>
      <c r="U97" s="299"/>
      <c r="V97" s="299"/>
      <c r="W97" s="299"/>
      <c r="X97" s="299"/>
      <c r="Y97" s="299"/>
      <c r="Z97" s="299"/>
      <c r="AA97" s="299"/>
      <c r="AB97" s="299"/>
      <c r="AC97" s="299"/>
      <c r="AD97" s="299"/>
      <c r="AE97" s="299"/>
      <c r="AF97" s="299"/>
    </row>
    <row r="98" spans="1:32" ht="12.75" customHeight="1">
      <c r="A98" s="299"/>
      <c r="B98" s="299"/>
      <c r="C98" s="299"/>
      <c r="D98" s="299"/>
      <c r="E98" s="299"/>
      <c r="F98" s="299"/>
      <c r="G98" s="299"/>
      <c r="H98" s="299"/>
      <c r="I98" s="299"/>
      <c r="J98" s="299"/>
      <c r="K98" s="299"/>
      <c r="L98" s="299"/>
      <c r="M98" s="299"/>
      <c r="N98" s="299"/>
      <c r="O98" s="299"/>
      <c r="P98" s="299"/>
      <c r="Q98" s="299"/>
      <c r="R98" s="299"/>
      <c r="S98" s="299"/>
      <c r="T98" s="299"/>
      <c r="U98" s="299"/>
      <c r="V98" s="299"/>
      <c r="W98" s="299"/>
      <c r="X98" s="299"/>
      <c r="Y98" s="299"/>
      <c r="Z98" s="299"/>
      <c r="AA98" s="299"/>
      <c r="AB98" s="299"/>
      <c r="AC98" s="299"/>
      <c r="AD98" s="299"/>
      <c r="AE98" s="299"/>
      <c r="AF98" s="299"/>
    </row>
    <row r="99" spans="1:38" ht="15.75" customHeight="1">
      <c r="A99" s="322"/>
      <c r="B99" s="322"/>
      <c r="C99" s="322"/>
      <c r="D99" s="322"/>
      <c r="E99" s="322"/>
      <c r="F99" s="322"/>
      <c r="G99" s="322"/>
      <c r="H99" s="322"/>
      <c r="I99" s="322"/>
      <c r="J99" s="322"/>
      <c r="K99" s="322"/>
      <c r="L99" s="322"/>
      <c r="M99" s="322"/>
      <c r="N99" s="322"/>
      <c r="O99" s="322"/>
      <c r="P99" s="322"/>
      <c r="Q99" s="322"/>
      <c r="R99" s="322"/>
      <c r="S99" s="322"/>
      <c r="T99" s="322"/>
      <c r="U99" s="322"/>
      <c r="V99" s="322"/>
      <c r="W99" s="322"/>
      <c r="X99" s="322"/>
      <c r="Y99" s="322"/>
      <c r="Z99" s="322"/>
      <c r="AA99" s="322"/>
      <c r="AB99" s="322"/>
      <c r="AC99" s="322"/>
      <c r="AD99" s="322"/>
      <c r="AE99" s="322"/>
      <c r="AF99" s="322"/>
      <c r="AH99" s="110"/>
      <c r="AI99" s="110"/>
      <c r="AJ99" s="110"/>
      <c r="AK99" s="110"/>
      <c r="AL99" s="110"/>
    </row>
  </sheetData>
  <sheetProtection sheet="1" formatCells="0" formatColumns="0" formatRows="0" insertRows="0" selectLockedCells="1"/>
  <mergeCells count="276">
    <mergeCell ref="AG89:AG91"/>
    <mergeCell ref="AG92:AG94"/>
    <mergeCell ref="F92:AC92"/>
    <mergeCell ref="F93:AC93"/>
    <mergeCell ref="F94:AC94"/>
    <mergeCell ref="AD92:AF92"/>
    <mergeCell ref="AD93:AF93"/>
    <mergeCell ref="AD94:AF94"/>
    <mergeCell ref="AD91:AF91"/>
    <mergeCell ref="A86:B88"/>
    <mergeCell ref="A89:B91"/>
    <mergeCell ref="F89:AC89"/>
    <mergeCell ref="F90:AC90"/>
    <mergeCell ref="F91:AC91"/>
    <mergeCell ref="AD89:AF89"/>
    <mergeCell ref="AD90:AF90"/>
    <mergeCell ref="AD88:AF88"/>
    <mergeCell ref="D94:E94"/>
    <mergeCell ref="C86:C88"/>
    <mergeCell ref="C89:C91"/>
    <mergeCell ref="D89:E89"/>
    <mergeCell ref="D90:E90"/>
    <mergeCell ref="D91:E91"/>
    <mergeCell ref="D92:E92"/>
    <mergeCell ref="D93:E93"/>
    <mergeCell ref="AG64:AG65"/>
    <mergeCell ref="AB72:AC72"/>
    <mergeCell ref="D62:E63"/>
    <mergeCell ref="D64:E64"/>
    <mergeCell ref="L71:AF71"/>
    <mergeCell ref="O69:O70"/>
    <mergeCell ref="R69:R70"/>
    <mergeCell ref="M68:N68"/>
    <mergeCell ref="P68:Q68"/>
    <mergeCell ref="J68:K68"/>
    <mergeCell ref="L69:L70"/>
    <mergeCell ref="F67:AF67"/>
    <mergeCell ref="B62:C65"/>
    <mergeCell ref="D65:E65"/>
    <mergeCell ref="F65:H65"/>
    <mergeCell ref="I65:K65"/>
    <mergeCell ref="L65:N65"/>
    <mergeCell ref="J69:K70"/>
    <mergeCell ref="I69:I70"/>
    <mergeCell ref="B67:E67"/>
    <mergeCell ref="F37:AF37"/>
    <mergeCell ref="O65:Q65"/>
    <mergeCell ref="AD50:AF50"/>
    <mergeCell ref="F54:AF54"/>
    <mergeCell ref="F53:AF53"/>
    <mergeCell ref="F42:AF42"/>
    <mergeCell ref="F56:Z56"/>
    <mergeCell ref="F60:AF60"/>
    <mergeCell ref="F61:AF61"/>
    <mergeCell ref="F58:AF58"/>
    <mergeCell ref="D72:E72"/>
    <mergeCell ref="J72:K72"/>
    <mergeCell ref="F72:H72"/>
    <mergeCell ref="L72:N72"/>
    <mergeCell ref="S72:X72"/>
    <mergeCell ref="O72:Q72"/>
    <mergeCell ref="G71:H71"/>
    <mergeCell ref="J71:K71"/>
    <mergeCell ref="F38:AF38"/>
    <mergeCell ref="F39:AF39"/>
    <mergeCell ref="F40:AF40"/>
    <mergeCell ref="F49:AF49"/>
    <mergeCell ref="X65:Z65"/>
    <mergeCell ref="AA65:AC65"/>
    <mergeCell ref="I62:K63"/>
    <mergeCell ref="F52:AF52"/>
    <mergeCell ref="AD56:AF56"/>
    <mergeCell ref="AA62:AF62"/>
    <mergeCell ref="AA56:AC56"/>
    <mergeCell ref="O62:Q63"/>
    <mergeCell ref="R62:T63"/>
    <mergeCell ref="F45:AF45"/>
    <mergeCell ref="F46:AF46"/>
    <mergeCell ref="AA63:AC63"/>
    <mergeCell ref="L62:N63"/>
    <mergeCell ref="F51:AC51"/>
    <mergeCell ref="F11:AF11"/>
    <mergeCell ref="F12:AF12"/>
    <mergeCell ref="F13:AF13"/>
    <mergeCell ref="F32:AF32"/>
    <mergeCell ref="F33:AF33"/>
    <mergeCell ref="F36:AF36"/>
    <mergeCell ref="F22:AF22"/>
    <mergeCell ref="F25:AF25"/>
    <mergeCell ref="F23:AF23"/>
    <mergeCell ref="F24:AF24"/>
    <mergeCell ref="F8:AF8"/>
    <mergeCell ref="F9:AF9"/>
    <mergeCell ref="A43:A51"/>
    <mergeCell ref="F48:AF48"/>
    <mergeCell ref="F47:Z47"/>
    <mergeCell ref="AA47:AC47"/>
    <mergeCell ref="AD47:AF47"/>
    <mergeCell ref="B17:C24"/>
    <mergeCell ref="F43:AF43"/>
    <mergeCell ref="F28:AF28"/>
    <mergeCell ref="A2:AF2"/>
    <mergeCell ref="B7:C9"/>
    <mergeCell ref="A4:E4"/>
    <mergeCell ref="A6:E6"/>
    <mergeCell ref="D16:E16"/>
    <mergeCell ref="F4:AF4"/>
    <mergeCell ref="F6:AF6"/>
    <mergeCell ref="F7:AF7"/>
    <mergeCell ref="D12:E12"/>
    <mergeCell ref="F10:AF10"/>
    <mergeCell ref="F14:AF14"/>
    <mergeCell ref="F15:AF15"/>
    <mergeCell ref="F16:AF16"/>
    <mergeCell ref="F17:AF17"/>
    <mergeCell ref="F19:AF19"/>
    <mergeCell ref="F20:AF20"/>
    <mergeCell ref="F21:AF21"/>
    <mergeCell ref="F18:AF18"/>
    <mergeCell ref="F81:AF81"/>
    <mergeCell ref="D34:E34"/>
    <mergeCell ref="D35:E35"/>
    <mergeCell ref="D38:E38"/>
    <mergeCell ref="D39:E39"/>
    <mergeCell ref="D40:E40"/>
    <mergeCell ref="F34:AF34"/>
    <mergeCell ref="F35:AF35"/>
    <mergeCell ref="F27:AF27"/>
    <mergeCell ref="A99:AF99"/>
    <mergeCell ref="C32:C36"/>
    <mergeCell ref="F86:AC86"/>
    <mergeCell ref="AD86:AF86"/>
    <mergeCell ref="F87:AC87"/>
    <mergeCell ref="AD87:AF87"/>
    <mergeCell ref="F88:AC88"/>
    <mergeCell ref="F75:AC75"/>
    <mergeCell ref="F41:AF41"/>
    <mergeCell ref="F44:AF44"/>
    <mergeCell ref="F95:AF95"/>
    <mergeCell ref="D18:E18"/>
    <mergeCell ref="D19:E19"/>
    <mergeCell ref="D20:E20"/>
    <mergeCell ref="D33:E33"/>
    <mergeCell ref="F26:AF26"/>
    <mergeCell ref="F29:AF29"/>
    <mergeCell ref="F30:AF30"/>
    <mergeCell ref="F31:AF31"/>
    <mergeCell ref="F74:AF74"/>
    <mergeCell ref="D87:E87"/>
    <mergeCell ref="D88:E88"/>
    <mergeCell ref="D86:E86"/>
    <mergeCell ref="F77:AC77"/>
    <mergeCell ref="AD77:AF77"/>
    <mergeCell ref="F85:AF85"/>
    <mergeCell ref="F78:AF78"/>
    <mergeCell ref="F84:AF84"/>
    <mergeCell ref="A82:E82"/>
    <mergeCell ref="B66:E66"/>
    <mergeCell ref="A98:AF98"/>
    <mergeCell ref="A95:E95"/>
    <mergeCell ref="A83:E83"/>
    <mergeCell ref="A79:E79"/>
    <mergeCell ref="F80:AF80"/>
    <mergeCell ref="A97:AF97"/>
    <mergeCell ref="F82:AF82"/>
    <mergeCell ref="A92:C94"/>
    <mergeCell ref="AD76:AF76"/>
    <mergeCell ref="B74:E74"/>
    <mergeCell ref="D26:E26"/>
    <mergeCell ref="D27:E27"/>
    <mergeCell ref="D28:E28"/>
    <mergeCell ref="A76:C77"/>
    <mergeCell ref="A80:E80"/>
    <mergeCell ref="D42:E42"/>
    <mergeCell ref="D36:E36"/>
    <mergeCell ref="C37:E37"/>
    <mergeCell ref="B48:E48"/>
    <mergeCell ref="A81:E81"/>
    <mergeCell ref="B37:B42"/>
    <mergeCell ref="B60:E60"/>
    <mergeCell ref="D17:E17"/>
    <mergeCell ref="D14:E14"/>
    <mergeCell ref="D15:E15"/>
    <mergeCell ref="D29:E29"/>
    <mergeCell ref="B46:E46"/>
    <mergeCell ref="C26:C30"/>
    <mergeCell ref="D41:E41"/>
    <mergeCell ref="A1:E1"/>
    <mergeCell ref="B53:C55"/>
    <mergeCell ref="C31:E31"/>
    <mergeCell ref="A3:AF3"/>
    <mergeCell ref="B25:B30"/>
    <mergeCell ref="D7:E7"/>
    <mergeCell ref="B10:C16"/>
    <mergeCell ref="B31:B36"/>
    <mergeCell ref="D53:E53"/>
    <mergeCell ref="D54:E54"/>
    <mergeCell ref="D13:E13"/>
    <mergeCell ref="D55:E55"/>
    <mergeCell ref="D32:E32"/>
    <mergeCell ref="D30:E30"/>
    <mergeCell ref="B45:E45"/>
    <mergeCell ref="D21:E21"/>
    <mergeCell ref="D22:E22"/>
    <mergeCell ref="D23:E23"/>
    <mergeCell ref="D24:E24"/>
    <mergeCell ref="AG7:AG9"/>
    <mergeCell ref="AG10:AG16"/>
    <mergeCell ref="AG17:AG24"/>
    <mergeCell ref="B57:E57"/>
    <mergeCell ref="B43:E43"/>
    <mergeCell ref="D8:E8"/>
    <mergeCell ref="D9:E9"/>
    <mergeCell ref="D10:E10"/>
    <mergeCell ref="D11:E11"/>
    <mergeCell ref="B44:E44"/>
    <mergeCell ref="AG68:AG70"/>
    <mergeCell ref="AG25:AG42"/>
    <mergeCell ref="A25:A42"/>
    <mergeCell ref="C25:E25"/>
    <mergeCell ref="C38:C42"/>
    <mergeCell ref="B58:E58"/>
    <mergeCell ref="B47:E47"/>
    <mergeCell ref="B49:E49"/>
    <mergeCell ref="B56:E56"/>
    <mergeCell ref="B61:E61"/>
    <mergeCell ref="F83:AF83"/>
    <mergeCell ref="AG62:AG63"/>
    <mergeCell ref="G69:H70"/>
    <mergeCell ref="F69:F70"/>
    <mergeCell ref="U69:U70"/>
    <mergeCell ref="P69:Q70"/>
    <mergeCell ref="S69:T70"/>
    <mergeCell ref="AB66:AC66"/>
    <mergeCell ref="AD66:AF66"/>
    <mergeCell ref="F66:AA66"/>
    <mergeCell ref="AD63:AF63"/>
    <mergeCell ref="AE68:AF69"/>
    <mergeCell ref="G68:H68"/>
    <mergeCell ref="B85:E85"/>
    <mergeCell ref="B84:E84"/>
    <mergeCell ref="B68:C73"/>
    <mergeCell ref="F73:AF73"/>
    <mergeCell ref="D73:E73"/>
    <mergeCell ref="D77:E77"/>
    <mergeCell ref="S68:T68"/>
    <mergeCell ref="F79:AF79"/>
    <mergeCell ref="D68:D70"/>
    <mergeCell ref="AD72:AF72"/>
    <mergeCell ref="V68:AA70"/>
    <mergeCell ref="D71:E71"/>
    <mergeCell ref="D76:E76"/>
    <mergeCell ref="A78:E78"/>
    <mergeCell ref="M69:N70"/>
    <mergeCell ref="A75:E75"/>
    <mergeCell ref="F76:AC76"/>
    <mergeCell ref="F55:AF55"/>
    <mergeCell ref="A56:A61"/>
    <mergeCell ref="AD75:AF75"/>
    <mergeCell ref="AB70:AF70"/>
    <mergeCell ref="AB68:AD69"/>
    <mergeCell ref="Y72:AA72"/>
    <mergeCell ref="X62:Z63"/>
    <mergeCell ref="U62:W63"/>
    <mergeCell ref="A62:A67"/>
    <mergeCell ref="F62:H63"/>
    <mergeCell ref="B59:E59"/>
    <mergeCell ref="F50:AC50"/>
    <mergeCell ref="R65:T65"/>
    <mergeCell ref="U65:W65"/>
    <mergeCell ref="C50:E50"/>
    <mergeCell ref="C51:E51"/>
    <mergeCell ref="F59:AF59"/>
    <mergeCell ref="A52:E52"/>
    <mergeCell ref="AD51:AF51"/>
    <mergeCell ref="F57:AF57"/>
  </mergeCells>
  <printOptions horizontalCentered="1"/>
  <pageMargins left="0.7480314960629921" right="0.7480314960629921" top="0.5905511811023623" bottom="0.5905511811023623" header="0" footer="0"/>
  <pageSetup fitToHeight="0" fitToWidth="1" horizontalDpi="600" verticalDpi="600" orientation="portrait" paperSize="8" scale="82" r:id="rId3"/>
  <headerFooter>
    <oddFooter>&amp;C&amp;14&amp;P</oddFooter>
  </headerFooter>
  <rowBreaks count="2" manualBreakCount="2">
    <brk id="55" max="31" man="1"/>
    <brk id="67" max="31" man="1"/>
  </rowBreaks>
  <drawing r:id="rId2"/>
  <legacyDrawing r:id="rId1"/>
</worksheet>
</file>

<file path=xl/worksheets/sheet4.xml><?xml version="1.0" encoding="utf-8"?>
<worksheet xmlns="http://schemas.openxmlformats.org/spreadsheetml/2006/main" xmlns:r="http://schemas.openxmlformats.org/officeDocument/2006/relationships">
  <dimension ref="A2:AW55"/>
  <sheetViews>
    <sheetView showGridLines="0" view="pageBreakPreview" zoomScaleSheetLayoutView="100" zoomScalePageLayoutView="0" workbookViewId="0" topLeftCell="A1">
      <selection activeCell="A19" sqref="A19:I19"/>
    </sheetView>
  </sheetViews>
  <sheetFormatPr defaultColWidth="2.7109375" defaultRowHeight="16.5" customHeight="1"/>
  <cols>
    <col min="1" max="16384" width="2.7109375" style="113" customWidth="1"/>
  </cols>
  <sheetData>
    <row r="2" ht="16.5" customHeight="1">
      <c r="B2" s="114" t="s">
        <v>302</v>
      </c>
    </row>
    <row r="3" spans="1:2" ht="16.5" customHeight="1">
      <c r="A3" s="114"/>
      <c r="B3" s="115" t="s">
        <v>303</v>
      </c>
    </row>
    <row r="4" ht="16.5" customHeight="1">
      <c r="B4" s="116" t="s">
        <v>110</v>
      </c>
    </row>
    <row r="5" spans="1:33" ht="16.5" customHeight="1">
      <c r="A5" s="129" t="s">
        <v>318</v>
      </c>
      <c r="B5" s="129"/>
      <c r="C5" s="129"/>
      <c r="D5" s="129"/>
      <c r="E5" s="129"/>
      <c r="F5" s="139"/>
      <c r="G5" s="140"/>
      <c r="H5" s="141"/>
      <c r="I5" s="142"/>
      <c r="J5" s="17"/>
      <c r="K5" s="17"/>
      <c r="L5" s="17"/>
      <c r="M5" s="17"/>
      <c r="N5" s="17"/>
      <c r="O5" s="17"/>
      <c r="P5" s="17"/>
      <c r="Q5" s="17"/>
      <c r="R5" s="17"/>
      <c r="S5" s="17"/>
      <c r="T5" s="17"/>
      <c r="U5" s="17"/>
      <c r="V5" s="17"/>
      <c r="W5" s="364" t="s">
        <v>398</v>
      </c>
      <c r="X5" s="364"/>
      <c r="Y5" s="364"/>
      <c r="Z5" s="364"/>
      <c r="AA5" s="364"/>
      <c r="AB5" s="365" t="s">
        <v>399</v>
      </c>
      <c r="AC5" s="366"/>
      <c r="AD5" s="362">
        <f>IF('【様式第１】交付申請書'!Z3="","",'【様式第１】交付申請書'!Z3)</f>
      </c>
      <c r="AE5" s="363"/>
      <c r="AF5" s="363"/>
      <c r="AG5" s="173"/>
    </row>
    <row r="6" spans="1:32" ht="6" customHeight="1">
      <c r="A6" s="129"/>
      <c r="B6" s="129"/>
      <c r="C6" s="129"/>
      <c r="D6" s="129"/>
      <c r="E6" s="129"/>
      <c r="F6" s="139"/>
      <c r="G6" s="140"/>
      <c r="H6" s="141"/>
      <c r="I6" s="142"/>
      <c r="J6" s="17"/>
      <c r="K6" s="17"/>
      <c r="L6" s="17"/>
      <c r="M6" s="17"/>
      <c r="N6" s="17"/>
      <c r="O6" s="17"/>
      <c r="P6" s="17"/>
      <c r="Q6" s="17"/>
      <c r="R6" s="17"/>
      <c r="S6" s="17"/>
      <c r="T6" s="17"/>
      <c r="U6" s="17"/>
      <c r="V6" s="17"/>
      <c r="W6" s="10"/>
      <c r="X6" s="10"/>
      <c r="Y6" s="10"/>
      <c r="Z6" s="10"/>
      <c r="AA6" s="10"/>
      <c r="AB6" s="10"/>
      <c r="AC6" s="10"/>
      <c r="AD6" s="10"/>
      <c r="AE6" s="10"/>
      <c r="AF6" s="11"/>
    </row>
    <row r="7" spans="1:32" ht="16.5" customHeight="1">
      <c r="A7" s="449" t="s">
        <v>311</v>
      </c>
      <c r="B7" s="449"/>
      <c r="C7" s="449"/>
      <c r="D7" s="449"/>
      <c r="E7" s="449"/>
      <c r="F7" s="449"/>
      <c r="G7" s="449"/>
      <c r="H7" s="449"/>
      <c r="I7" s="449"/>
      <c r="J7" s="449"/>
      <c r="K7" s="449"/>
      <c r="L7" s="449"/>
      <c r="M7" s="449"/>
      <c r="N7" s="449"/>
      <c r="O7" s="449"/>
      <c r="P7" s="449"/>
      <c r="Q7" s="449"/>
      <c r="R7" s="449"/>
      <c r="S7" s="449"/>
      <c r="T7" s="449"/>
      <c r="U7" s="449"/>
      <c r="V7" s="449"/>
      <c r="W7" s="449"/>
      <c r="X7" s="449"/>
      <c r="Y7" s="449"/>
      <c r="Z7" s="449"/>
      <c r="AA7" s="449"/>
      <c r="AB7" s="449"/>
      <c r="AC7" s="449"/>
      <c r="AD7" s="449"/>
      <c r="AE7" s="449"/>
      <c r="AF7" s="449"/>
    </row>
    <row r="8" spans="1:34" ht="16.5" customHeight="1">
      <c r="A8" s="424" t="s">
        <v>222</v>
      </c>
      <c r="B8" s="424"/>
      <c r="C8" s="424"/>
      <c r="D8" s="424"/>
      <c r="E8" s="424"/>
      <c r="F8" s="424"/>
      <c r="G8" s="424"/>
      <c r="H8" s="424"/>
      <c r="I8" s="424"/>
      <c r="J8" s="424"/>
      <c r="K8" s="424"/>
      <c r="L8" s="424"/>
      <c r="M8" s="424"/>
      <c r="N8" s="424"/>
      <c r="O8" s="424"/>
      <c r="P8" s="424"/>
      <c r="Q8" s="424"/>
      <c r="R8" s="424"/>
      <c r="S8" s="424"/>
      <c r="T8" s="424"/>
      <c r="U8" s="424"/>
      <c r="V8" s="424"/>
      <c r="W8" s="424"/>
      <c r="X8" s="424"/>
      <c r="Y8" s="424"/>
      <c r="Z8" s="424"/>
      <c r="AA8" s="424"/>
      <c r="AB8" s="424"/>
      <c r="AC8" s="424"/>
      <c r="AD8" s="424"/>
      <c r="AE8" s="424"/>
      <c r="AF8" s="424"/>
      <c r="AH8" s="103" t="s">
        <v>287</v>
      </c>
    </row>
    <row r="9" spans="1:34" ht="16.5" customHeight="1">
      <c r="A9" s="130"/>
      <c r="B9" s="130"/>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H9" s="103"/>
    </row>
    <row r="10" spans="1:32" ht="16.5" customHeight="1">
      <c r="A10" s="420" t="s">
        <v>1</v>
      </c>
      <c r="B10" s="421"/>
      <c r="C10" s="421"/>
      <c r="D10" s="422"/>
      <c r="E10" s="429" t="s">
        <v>0</v>
      </c>
      <c r="F10" s="430"/>
      <c r="G10" s="430"/>
      <c r="H10" s="430"/>
      <c r="I10" s="430"/>
      <c r="J10" s="430"/>
      <c r="K10" s="431"/>
      <c r="L10" s="435" t="s">
        <v>61</v>
      </c>
      <c r="M10" s="436"/>
      <c r="N10" s="436"/>
      <c r="O10" s="436"/>
      <c r="P10" s="436"/>
      <c r="Q10" s="436"/>
      <c r="R10" s="437"/>
      <c r="S10" s="435" t="s">
        <v>62</v>
      </c>
      <c r="T10" s="436"/>
      <c r="U10" s="436"/>
      <c r="V10" s="436"/>
      <c r="W10" s="436"/>
      <c r="X10" s="436"/>
      <c r="Y10" s="437"/>
      <c r="Z10" s="435" t="s">
        <v>63</v>
      </c>
      <c r="AA10" s="436"/>
      <c r="AB10" s="436"/>
      <c r="AC10" s="436"/>
      <c r="AD10" s="436"/>
      <c r="AE10" s="436"/>
      <c r="AF10" s="437"/>
    </row>
    <row r="11" spans="1:32" ht="16.5" customHeight="1">
      <c r="A11" s="423"/>
      <c r="B11" s="424"/>
      <c r="C11" s="424"/>
      <c r="D11" s="425"/>
      <c r="E11" s="432"/>
      <c r="F11" s="433"/>
      <c r="G11" s="433"/>
      <c r="H11" s="433"/>
      <c r="I11" s="433"/>
      <c r="J11" s="433"/>
      <c r="K11" s="434"/>
      <c r="L11" s="438"/>
      <c r="M11" s="439"/>
      <c r="N11" s="439"/>
      <c r="O11" s="439"/>
      <c r="P11" s="439"/>
      <c r="Q11" s="439"/>
      <c r="R11" s="440"/>
      <c r="S11" s="438"/>
      <c r="T11" s="439"/>
      <c r="U11" s="439"/>
      <c r="V11" s="439"/>
      <c r="W11" s="439"/>
      <c r="X11" s="439"/>
      <c r="Y11" s="440"/>
      <c r="Z11" s="438"/>
      <c r="AA11" s="439"/>
      <c r="AB11" s="439"/>
      <c r="AC11" s="439"/>
      <c r="AD11" s="439"/>
      <c r="AE11" s="439"/>
      <c r="AF11" s="440"/>
    </row>
    <row r="12" spans="1:34" ht="16.5" customHeight="1">
      <c r="A12" s="423"/>
      <c r="B12" s="424"/>
      <c r="C12" s="424"/>
      <c r="D12" s="425"/>
      <c r="E12" s="432"/>
      <c r="F12" s="433"/>
      <c r="G12" s="433"/>
      <c r="H12" s="433"/>
      <c r="I12" s="433"/>
      <c r="J12" s="433"/>
      <c r="K12" s="434"/>
      <c r="L12" s="438"/>
      <c r="M12" s="439"/>
      <c r="N12" s="439"/>
      <c r="O12" s="439"/>
      <c r="P12" s="439"/>
      <c r="Q12" s="439"/>
      <c r="R12" s="440"/>
      <c r="S12" s="438"/>
      <c r="T12" s="439"/>
      <c r="U12" s="439"/>
      <c r="V12" s="439"/>
      <c r="W12" s="439"/>
      <c r="X12" s="439"/>
      <c r="Y12" s="440"/>
      <c r="Z12" s="438"/>
      <c r="AA12" s="439"/>
      <c r="AB12" s="439"/>
      <c r="AC12" s="439"/>
      <c r="AD12" s="439"/>
      <c r="AE12" s="439"/>
      <c r="AF12" s="440"/>
      <c r="AH12" s="103" t="s">
        <v>293</v>
      </c>
    </row>
    <row r="13" spans="1:35" ht="16.5" customHeight="1">
      <c r="A13" s="423"/>
      <c r="B13" s="424"/>
      <c r="C13" s="424"/>
      <c r="D13" s="425"/>
      <c r="E13" s="404"/>
      <c r="F13" s="405"/>
      <c r="G13" s="405"/>
      <c r="H13" s="405"/>
      <c r="I13" s="405"/>
      <c r="J13" s="405"/>
      <c r="K13" s="406"/>
      <c r="L13" s="404"/>
      <c r="M13" s="404"/>
      <c r="N13" s="404"/>
      <c r="O13" s="404"/>
      <c r="P13" s="404"/>
      <c r="Q13" s="404"/>
      <c r="R13" s="404"/>
      <c r="S13" s="447">
        <f>E13-L13</f>
        <v>0</v>
      </c>
      <c r="T13" s="447"/>
      <c r="U13" s="447"/>
      <c r="V13" s="447"/>
      <c r="W13" s="447"/>
      <c r="X13" s="447"/>
      <c r="Y13" s="447"/>
      <c r="Z13" s="447">
        <f>J44</f>
        <v>0</v>
      </c>
      <c r="AA13" s="447"/>
      <c r="AB13" s="447"/>
      <c r="AC13" s="447"/>
      <c r="AD13" s="447"/>
      <c r="AE13" s="447"/>
      <c r="AF13" s="447"/>
      <c r="AH13" s="103" t="s">
        <v>294</v>
      </c>
      <c r="AI13" s="128"/>
    </row>
    <row r="14" spans="1:32" ht="16.5" customHeight="1">
      <c r="A14" s="423"/>
      <c r="B14" s="424"/>
      <c r="C14" s="424"/>
      <c r="D14" s="425"/>
      <c r="E14" s="429" t="s">
        <v>2</v>
      </c>
      <c r="F14" s="430"/>
      <c r="G14" s="430"/>
      <c r="H14" s="430"/>
      <c r="I14" s="430"/>
      <c r="J14" s="430"/>
      <c r="K14" s="431"/>
      <c r="L14" s="441" t="s">
        <v>64</v>
      </c>
      <c r="M14" s="442"/>
      <c r="N14" s="442"/>
      <c r="O14" s="442"/>
      <c r="P14" s="442"/>
      <c r="Q14" s="442"/>
      <c r="R14" s="443"/>
      <c r="S14" s="441" t="s">
        <v>65</v>
      </c>
      <c r="T14" s="450"/>
      <c r="U14" s="450"/>
      <c r="V14" s="450"/>
      <c r="W14" s="450"/>
      <c r="X14" s="450"/>
      <c r="Y14" s="451"/>
      <c r="Z14" s="441" t="s">
        <v>401</v>
      </c>
      <c r="AA14" s="442"/>
      <c r="AB14" s="442"/>
      <c r="AC14" s="442"/>
      <c r="AD14" s="442"/>
      <c r="AE14" s="442"/>
      <c r="AF14" s="443"/>
    </row>
    <row r="15" spans="1:32" ht="16.5" customHeight="1">
      <c r="A15" s="423"/>
      <c r="B15" s="424"/>
      <c r="C15" s="424"/>
      <c r="D15" s="425"/>
      <c r="E15" s="432"/>
      <c r="F15" s="433"/>
      <c r="G15" s="433"/>
      <c r="H15" s="433"/>
      <c r="I15" s="433"/>
      <c r="J15" s="433"/>
      <c r="K15" s="434"/>
      <c r="L15" s="444"/>
      <c r="M15" s="445"/>
      <c r="N15" s="445"/>
      <c r="O15" s="445"/>
      <c r="P15" s="445"/>
      <c r="Q15" s="445"/>
      <c r="R15" s="446"/>
      <c r="S15" s="444"/>
      <c r="T15" s="452"/>
      <c r="U15" s="452"/>
      <c r="V15" s="452"/>
      <c r="W15" s="452"/>
      <c r="X15" s="452"/>
      <c r="Y15" s="453"/>
      <c r="Z15" s="444"/>
      <c r="AA15" s="445"/>
      <c r="AB15" s="445"/>
      <c r="AC15" s="445"/>
      <c r="AD15" s="445"/>
      <c r="AE15" s="445"/>
      <c r="AF15" s="446"/>
    </row>
    <row r="16" spans="1:32" ht="16.5" customHeight="1">
      <c r="A16" s="423"/>
      <c r="B16" s="424"/>
      <c r="C16" s="424"/>
      <c r="D16" s="425"/>
      <c r="E16" s="432"/>
      <c r="F16" s="433"/>
      <c r="G16" s="433"/>
      <c r="H16" s="433"/>
      <c r="I16" s="433"/>
      <c r="J16" s="433"/>
      <c r="K16" s="434"/>
      <c r="L16" s="444"/>
      <c r="M16" s="445"/>
      <c r="N16" s="445"/>
      <c r="O16" s="445"/>
      <c r="P16" s="445"/>
      <c r="Q16" s="445"/>
      <c r="R16" s="446"/>
      <c r="S16" s="454"/>
      <c r="T16" s="452"/>
      <c r="U16" s="452"/>
      <c r="V16" s="452"/>
      <c r="W16" s="452"/>
      <c r="X16" s="452"/>
      <c r="Y16" s="453"/>
      <c r="Z16" s="444"/>
      <c r="AA16" s="445"/>
      <c r="AB16" s="445"/>
      <c r="AC16" s="445"/>
      <c r="AD16" s="445"/>
      <c r="AE16" s="445"/>
      <c r="AF16" s="446"/>
    </row>
    <row r="17" spans="1:32" ht="16.5" customHeight="1">
      <c r="A17" s="426"/>
      <c r="B17" s="427"/>
      <c r="C17" s="427"/>
      <c r="D17" s="428"/>
      <c r="E17" s="404"/>
      <c r="F17" s="405"/>
      <c r="G17" s="405"/>
      <c r="H17" s="405"/>
      <c r="I17" s="405"/>
      <c r="J17" s="405"/>
      <c r="K17" s="406"/>
      <c r="L17" s="448">
        <f>IF(Z13&gt;E17,E17,Z13)</f>
        <v>0</v>
      </c>
      <c r="M17" s="448"/>
      <c r="N17" s="448"/>
      <c r="O17" s="448"/>
      <c r="P17" s="448"/>
      <c r="Q17" s="448"/>
      <c r="R17" s="448"/>
      <c r="S17" s="447">
        <f>IF(S13&gt;L17,L17,S13)</f>
        <v>0</v>
      </c>
      <c r="T17" s="447"/>
      <c r="U17" s="447"/>
      <c r="V17" s="447"/>
      <c r="W17" s="447"/>
      <c r="X17" s="447"/>
      <c r="Y17" s="447"/>
      <c r="Z17" s="404"/>
      <c r="AA17" s="405"/>
      <c r="AB17" s="405"/>
      <c r="AC17" s="405"/>
      <c r="AD17" s="405"/>
      <c r="AE17" s="405"/>
      <c r="AF17" s="406"/>
    </row>
    <row r="18" spans="1:32" ht="16.5" customHeight="1">
      <c r="A18" s="412" t="s">
        <v>3</v>
      </c>
      <c r="B18" s="413"/>
      <c r="C18" s="413"/>
      <c r="D18" s="413"/>
      <c r="E18" s="413"/>
      <c r="F18" s="413"/>
      <c r="G18" s="413"/>
      <c r="H18" s="413"/>
      <c r="I18" s="413"/>
      <c r="J18" s="413"/>
      <c r="K18" s="413"/>
      <c r="L18" s="413"/>
      <c r="M18" s="413"/>
      <c r="N18" s="413"/>
      <c r="O18" s="413"/>
      <c r="P18" s="413"/>
      <c r="Q18" s="413"/>
      <c r="R18" s="413"/>
      <c r="S18" s="413"/>
      <c r="T18" s="413"/>
      <c r="U18" s="413"/>
      <c r="V18" s="413"/>
      <c r="W18" s="413"/>
      <c r="X18" s="413"/>
      <c r="Y18" s="413"/>
      <c r="Z18" s="413"/>
      <c r="AA18" s="413"/>
      <c r="AB18" s="413"/>
      <c r="AC18" s="413"/>
      <c r="AD18" s="413"/>
      <c r="AE18" s="413"/>
      <c r="AF18" s="414"/>
    </row>
    <row r="19" spans="1:32" s="134" customFormat="1" ht="16.5" customHeight="1">
      <c r="A19" s="415" t="s">
        <v>4</v>
      </c>
      <c r="B19" s="416"/>
      <c r="C19" s="416"/>
      <c r="D19" s="416"/>
      <c r="E19" s="416"/>
      <c r="F19" s="416"/>
      <c r="G19" s="416"/>
      <c r="H19" s="416"/>
      <c r="I19" s="416"/>
      <c r="J19" s="417" t="s">
        <v>5</v>
      </c>
      <c r="K19" s="418"/>
      <c r="L19" s="418"/>
      <c r="M19" s="418"/>
      <c r="N19" s="418"/>
      <c r="O19" s="418"/>
      <c r="P19" s="418"/>
      <c r="Q19" s="419"/>
      <c r="R19" s="417" t="s">
        <v>6</v>
      </c>
      <c r="S19" s="418"/>
      <c r="T19" s="418"/>
      <c r="U19" s="418"/>
      <c r="V19" s="418"/>
      <c r="W19" s="418"/>
      <c r="X19" s="418"/>
      <c r="Y19" s="418"/>
      <c r="Z19" s="418"/>
      <c r="AA19" s="418"/>
      <c r="AB19" s="418"/>
      <c r="AC19" s="418"/>
      <c r="AD19" s="418"/>
      <c r="AE19" s="418"/>
      <c r="AF19" s="419"/>
    </row>
    <row r="20" spans="1:32" s="134" customFormat="1" ht="16.5" customHeight="1">
      <c r="A20" s="389"/>
      <c r="B20" s="390"/>
      <c r="C20" s="390"/>
      <c r="D20" s="390"/>
      <c r="E20" s="390"/>
      <c r="F20" s="390"/>
      <c r="G20" s="390"/>
      <c r="H20" s="390"/>
      <c r="I20" s="391"/>
      <c r="J20" s="392"/>
      <c r="K20" s="393"/>
      <c r="L20" s="393"/>
      <c r="M20" s="393"/>
      <c r="N20" s="393"/>
      <c r="O20" s="393"/>
      <c r="P20" s="393"/>
      <c r="Q20" s="394"/>
      <c r="R20" s="389"/>
      <c r="S20" s="390"/>
      <c r="T20" s="390"/>
      <c r="U20" s="390"/>
      <c r="V20" s="390"/>
      <c r="W20" s="390"/>
      <c r="X20" s="390"/>
      <c r="Y20" s="390"/>
      <c r="Z20" s="390"/>
      <c r="AA20" s="390"/>
      <c r="AB20" s="390"/>
      <c r="AC20" s="390"/>
      <c r="AD20" s="390"/>
      <c r="AE20" s="390"/>
      <c r="AF20" s="391"/>
    </row>
    <row r="21" spans="1:32" s="134" customFormat="1" ht="16.5" customHeight="1">
      <c r="A21" s="369"/>
      <c r="B21" s="370"/>
      <c r="C21" s="370"/>
      <c r="D21" s="370"/>
      <c r="E21" s="370"/>
      <c r="F21" s="370"/>
      <c r="G21" s="370"/>
      <c r="H21" s="370"/>
      <c r="I21" s="371"/>
      <c r="J21" s="386"/>
      <c r="K21" s="387"/>
      <c r="L21" s="387"/>
      <c r="M21" s="387"/>
      <c r="N21" s="387"/>
      <c r="O21" s="387"/>
      <c r="P21" s="387"/>
      <c r="Q21" s="388"/>
      <c r="R21" s="369"/>
      <c r="S21" s="370"/>
      <c r="T21" s="370"/>
      <c r="U21" s="370"/>
      <c r="V21" s="370"/>
      <c r="W21" s="370"/>
      <c r="X21" s="370"/>
      <c r="Y21" s="370"/>
      <c r="Z21" s="370"/>
      <c r="AA21" s="370"/>
      <c r="AB21" s="370"/>
      <c r="AC21" s="370"/>
      <c r="AD21" s="370"/>
      <c r="AE21" s="370"/>
      <c r="AF21" s="371"/>
    </row>
    <row r="22" spans="1:32" s="134" customFormat="1" ht="16.5" customHeight="1">
      <c r="A22" s="369"/>
      <c r="B22" s="370"/>
      <c r="C22" s="370"/>
      <c r="D22" s="370"/>
      <c r="E22" s="370"/>
      <c r="F22" s="370"/>
      <c r="G22" s="370"/>
      <c r="H22" s="370"/>
      <c r="I22" s="371"/>
      <c r="J22" s="386"/>
      <c r="K22" s="387"/>
      <c r="L22" s="387"/>
      <c r="M22" s="387"/>
      <c r="N22" s="387"/>
      <c r="O22" s="387"/>
      <c r="P22" s="387"/>
      <c r="Q22" s="388"/>
      <c r="R22" s="369"/>
      <c r="S22" s="370"/>
      <c r="T22" s="370"/>
      <c r="U22" s="370"/>
      <c r="V22" s="370"/>
      <c r="W22" s="370"/>
      <c r="X22" s="370"/>
      <c r="Y22" s="370"/>
      <c r="Z22" s="370"/>
      <c r="AA22" s="370"/>
      <c r="AB22" s="370"/>
      <c r="AC22" s="370"/>
      <c r="AD22" s="370"/>
      <c r="AE22" s="370"/>
      <c r="AF22" s="371"/>
    </row>
    <row r="23" spans="1:32" s="134" customFormat="1" ht="16.5" customHeight="1">
      <c r="A23" s="369"/>
      <c r="B23" s="370"/>
      <c r="C23" s="370"/>
      <c r="D23" s="370"/>
      <c r="E23" s="370"/>
      <c r="F23" s="370"/>
      <c r="G23" s="370"/>
      <c r="H23" s="370"/>
      <c r="I23" s="371"/>
      <c r="J23" s="386"/>
      <c r="K23" s="387"/>
      <c r="L23" s="387"/>
      <c r="M23" s="387"/>
      <c r="N23" s="387"/>
      <c r="O23" s="387"/>
      <c r="P23" s="387"/>
      <c r="Q23" s="388"/>
      <c r="R23" s="369"/>
      <c r="S23" s="370"/>
      <c r="T23" s="370"/>
      <c r="U23" s="370"/>
      <c r="V23" s="370"/>
      <c r="W23" s="370"/>
      <c r="X23" s="370"/>
      <c r="Y23" s="370"/>
      <c r="Z23" s="370"/>
      <c r="AA23" s="370"/>
      <c r="AB23" s="370"/>
      <c r="AC23" s="370"/>
      <c r="AD23" s="370"/>
      <c r="AE23" s="370"/>
      <c r="AF23" s="371"/>
    </row>
    <row r="24" spans="1:32" s="134" customFormat="1" ht="16.5" customHeight="1">
      <c r="A24" s="369"/>
      <c r="B24" s="370"/>
      <c r="C24" s="370"/>
      <c r="D24" s="370"/>
      <c r="E24" s="370"/>
      <c r="F24" s="370"/>
      <c r="G24" s="370"/>
      <c r="H24" s="370"/>
      <c r="I24" s="371"/>
      <c r="J24" s="386"/>
      <c r="K24" s="387"/>
      <c r="L24" s="387"/>
      <c r="M24" s="387"/>
      <c r="N24" s="387"/>
      <c r="O24" s="387"/>
      <c r="P24" s="387"/>
      <c r="Q24" s="388"/>
      <c r="R24" s="369"/>
      <c r="S24" s="370"/>
      <c r="T24" s="370"/>
      <c r="U24" s="370"/>
      <c r="V24" s="370"/>
      <c r="W24" s="370"/>
      <c r="X24" s="370"/>
      <c r="Y24" s="370"/>
      <c r="Z24" s="370"/>
      <c r="AA24" s="370"/>
      <c r="AB24" s="370"/>
      <c r="AC24" s="370"/>
      <c r="AD24" s="370"/>
      <c r="AE24" s="370"/>
      <c r="AF24" s="371"/>
    </row>
    <row r="25" spans="1:32" s="134" customFormat="1" ht="16.5" customHeight="1">
      <c r="A25" s="369"/>
      <c r="B25" s="370"/>
      <c r="C25" s="370"/>
      <c r="D25" s="370"/>
      <c r="E25" s="370"/>
      <c r="F25" s="370"/>
      <c r="G25" s="370"/>
      <c r="H25" s="370"/>
      <c r="I25" s="371"/>
      <c r="J25" s="386"/>
      <c r="K25" s="387"/>
      <c r="L25" s="387"/>
      <c r="M25" s="387"/>
      <c r="N25" s="387"/>
      <c r="O25" s="387"/>
      <c r="P25" s="387"/>
      <c r="Q25" s="388"/>
      <c r="R25" s="369"/>
      <c r="S25" s="370"/>
      <c r="T25" s="370"/>
      <c r="U25" s="370"/>
      <c r="V25" s="370"/>
      <c r="W25" s="370"/>
      <c r="X25" s="370"/>
      <c r="Y25" s="370"/>
      <c r="Z25" s="370"/>
      <c r="AA25" s="370"/>
      <c r="AB25" s="370"/>
      <c r="AC25" s="370"/>
      <c r="AD25" s="370"/>
      <c r="AE25" s="370"/>
      <c r="AF25" s="371"/>
    </row>
    <row r="26" spans="1:32" s="134" customFormat="1" ht="16.5" customHeight="1">
      <c r="A26" s="369"/>
      <c r="B26" s="370"/>
      <c r="C26" s="370"/>
      <c r="D26" s="370"/>
      <c r="E26" s="370"/>
      <c r="F26" s="370"/>
      <c r="G26" s="370"/>
      <c r="H26" s="370"/>
      <c r="I26" s="371"/>
      <c r="J26" s="386"/>
      <c r="K26" s="387"/>
      <c r="L26" s="387"/>
      <c r="M26" s="387"/>
      <c r="N26" s="387"/>
      <c r="O26" s="387"/>
      <c r="P26" s="387"/>
      <c r="Q26" s="388"/>
      <c r="R26" s="369"/>
      <c r="S26" s="370"/>
      <c r="T26" s="370"/>
      <c r="U26" s="370"/>
      <c r="V26" s="370"/>
      <c r="W26" s="370"/>
      <c r="X26" s="370"/>
      <c r="Y26" s="370"/>
      <c r="Z26" s="370"/>
      <c r="AA26" s="370"/>
      <c r="AB26" s="370"/>
      <c r="AC26" s="370"/>
      <c r="AD26" s="370"/>
      <c r="AE26" s="370"/>
      <c r="AF26" s="371"/>
    </row>
    <row r="27" spans="1:32" s="134" customFormat="1" ht="16.5" customHeight="1">
      <c r="A27" s="369"/>
      <c r="B27" s="370"/>
      <c r="C27" s="370"/>
      <c r="D27" s="370"/>
      <c r="E27" s="370"/>
      <c r="F27" s="370"/>
      <c r="G27" s="370"/>
      <c r="H27" s="370"/>
      <c r="I27" s="371"/>
      <c r="J27" s="386"/>
      <c r="K27" s="387"/>
      <c r="L27" s="387"/>
      <c r="M27" s="387"/>
      <c r="N27" s="387"/>
      <c r="O27" s="387"/>
      <c r="P27" s="387"/>
      <c r="Q27" s="388"/>
      <c r="R27" s="369"/>
      <c r="S27" s="370"/>
      <c r="T27" s="370"/>
      <c r="U27" s="370"/>
      <c r="V27" s="370"/>
      <c r="W27" s="370"/>
      <c r="X27" s="370"/>
      <c r="Y27" s="370"/>
      <c r="Z27" s="370"/>
      <c r="AA27" s="370"/>
      <c r="AB27" s="370"/>
      <c r="AC27" s="370"/>
      <c r="AD27" s="370"/>
      <c r="AE27" s="370"/>
      <c r="AF27" s="371"/>
    </row>
    <row r="28" spans="1:32" s="134" customFormat="1" ht="16.5" customHeight="1">
      <c r="A28" s="369"/>
      <c r="B28" s="370"/>
      <c r="C28" s="370"/>
      <c r="D28" s="370"/>
      <c r="E28" s="370"/>
      <c r="F28" s="370"/>
      <c r="G28" s="370"/>
      <c r="H28" s="370"/>
      <c r="I28" s="371"/>
      <c r="J28" s="386"/>
      <c r="K28" s="387"/>
      <c r="L28" s="387"/>
      <c r="M28" s="387"/>
      <c r="N28" s="387"/>
      <c r="O28" s="387"/>
      <c r="P28" s="387"/>
      <c r="Q28" s="388"/>
      <c r="R28" s="369"/>
      <c r="S28" s="370"/>
      <c r="T28" s="370"/>
      <c r="U28" s="370"/>
      <c r="V28" s="370"/>
      <c r="W28" s="370"/>
      <c r="X28" s="370"/>
      <c r="Y28" s="370"/>
      <c r="Z28" s="370"/>
      <c r="AA28" s="370"/>
      <c r="AB28" s="370"/>
      <c r="AC28" s="370"/>
      <c r="AD28" s="370"/>
      <c r="AE28" s="370"/>
      <c r="AF28" s="371"/>
    </row>
    <row r="29" spans="1:32" s="134" customFormat="1" ht="16.5" customHeight="1">
      <c r="A29" s="369"/>
      <c r="B29" s="370"/>
      <c r="C29" s="370"/>
      <c r="D29" s="370"/>
      <c r="E29" s="370"/>
      <c r="F29" s="370"/>
      <c r="G29" s="370"/>
      <c r="H29" s="370"/>
      <c r="I29" s="371"/>
      <c r="J29" s="386"/>
      <c r="K29" s="387"/>
      <c r="L29" s="387"/>
      <c r="M29" s="387"/>
      <c r="N29" s="387"/>
      <c r="O29" s="387"/>
      <c r="P29" s="387"/>
      <c r="Q29" s="388"/>
      <c r="R29" s="369"/>
      <c r="S29" s="370"/>
      <c r="T29" s="370"/>
      <c r="U29" s="370"/>
      <c r="V29" s="370"/>
      <c r="W29" s="370"/>
      <c r="X29" s="370"/>
      <c r="Y29" s="370"/>
      <c r="Z29" s="370"/>
      <c r="AA29" s="370"/>
      <c r="AB29" s="370"/>
      <c r="AC29" s="370"/>
      <c r="AD29" s="370"/>
      <c r="AE29" s="370"/>
      <c r="AF29" s="371"/>
    </row>
    <row r="30" spans="1:32" s="134" customFormat="1" ht="16.5" customHeight="1">
      <c r="A30" s="369"/>
      <c r="B30" s="370"/>
      <c r="C30" s="370"/>
      <c r="D30" s="370"/>
      <c r="E30" s="370"/>
      <c r="F30" s="370"/>
      <c r="G30" s="370"/>
      <c r="H30" s="370"/>
      <c r="I30" s="371"/>
      <c r="J30" s="386"/>
      <c r="K30" s="387"/>
      <c r="L30" s="387"/>
      <c r="M30" s="387"/>
      <c r="N30" s="387"/>
      <c r="O30" s="387"/>
      <c r="P30" s="387"/>
      <c r="Q30" s="388"/>
      <c r="R30" s="369"/>
      <c r="S30" s="370"/>
      <c r="T30" s="370"/>
      <c r="U30" s="370"/>
      <c r="V30" s="370"/>
      <c r="W30" s="370"/>
      <c r="X30" s="370"/>
      <c r="Y30" s="370"/>
      <c r="Z30" s="370"/>
      <c r="AA30" s="370"/>
      <c r="AB30" s="370"/>
      <c r="AC30" s="370"/>
      <c r="AD30" s="370"/>
      <c r="AE30" s="370"/>
      <c r="AF30" s="371"/>
    </row>
    <row r="31" spans="1:32" s="134" customFormat="1" ht="16.5" customHeight="1">
      <c r="A31" s="369"/>
      <c r="B31" s="370"/>
      <c r="C31" s="370"/>
      <c r="D31" s="370"/>
      <c r="E31" s="370"/>
      <c r="F31" s="370"/>
      <c r="G31" s="370"/>
      <c r="H31" s="370"/>
      <c r="I31" s="371"/>
      <c r="J31" s="386"/>
      <c r="K31" s="387"/>
      <c r="L31" s="387"/>
      <c r="M31" s="387"/>
      <c r="N31" s="387"/>
      <c r="O31" s="387"/>
      <c r="P31" s="387"/>
      <c r="Q31" s="388"/>
      <c r="R31" s="369"/>
      <c r="S31" s="370"/>
      <c r="T31" s="370"/>
      <c r="U31" s="370"/>
      <c r="V31" s="370"/>
      <c r="W31" s="370"/>
      <c r="X31" s="370"/>
      <c r="Y31" s="370"/>
      <c r="Z31" s="370"/>
      <c r="AA31" s="370"/>
      <c r="AB31" s="370"/>
      <c r="AC31" s="370"/>
      <c r="AD31" s="370"/>
      <c r="AE31" s="370"/>
      <c r="AF31" s="371"/>
    </row>
    <row r="32" spans="1:32" s="134" customFormat="1" ht="16.5" customHeight="1">
      <c r="A32" s="369"/>
      <c r="B32" s="370"/>
      <c r="C32" s="370"/>
      <c r="D32" s="370"/>
      <c r="E32" s="370"/>
      <c r="F32" s="370"/>
      <c r="G32" s="370"/>
      <c r="H32" s="370"/>
      <c r="I32" s="371"/>
      <c r="J32" s="386"/>
      <c r="K32" s="387"/>
      <c r="L32" s="387"/>
      <c r="M32" s="387"/>
      <c r="N32" s="387"/>
      <c r="O32" s="387"/>
      <c r="P32" s="387"/>
      <c r="Q32" s="388"/>
      <c r="R32" s="369"/>
      <c r="S32" s="370"/>
      <c r="T32" s="370"/>
      <c r="U32" s="370"/>
      <c r="V32" s="370"/>
      <c r="W32" s="370"/>
      <c r="X32" s="370"/>
      <c r="Y32" s="370"/>
      <c r="Z32" s="370"/>
      <c r="AA32" s="370"/>
      <c r="AB32" s="370"/>
      <c r="AC32" s="370"/>
      <c r="AD32" s="370"/>
      <c r="AE32" s="370"/>
      <c r="AF32" s="371"/>
    </row>
    <row r="33" spans="1:32" s="134" customFormat="1" ht="16.5" customHeight="1">
      <c r="A33" s="369"/>
      <c r="B33" s="370"/>
      <c r="C33" s="370"/>
      <c r="D33" s="370"/>
      <c r="E33" s="370"/>
      <c r="F33" s="370"/>
      <c r="G33" s="370"/>
      <c r="H33" s="370"/>
      <c r="I33" s="371"/>
      <c r="J33" s="386"/>
      <c r="K33" s="387"/>
      <c r="L33" s="387"/>
      <c r="M33" s="387"/>
      <c r="N33" s="387"/>
      <c r="O33" s="387"/>
      <c r="P33" s="387"/>
      <c r="Q33" s="388"/>
      <c r="R33" s="369"/>
      <c r="S33" s="370"/>
      <c r="T33" s="370"/>
      <c r="U33" s="370"/>
      <c r="V33" s="370"/>
      <c r="W33" s="370"/>
      <c r="X33" s="370"/>
      <c r="Y33" s="370"/>
      <c r="Z33" s="370"/>
      <c r="AA33" s="370"/>
      <c r="AB33" s="370"/>
      <c r="AC33" s="370"/>
      <c r="AD33" s="370"/>
      <c r="AE33" s="370"/>
      <c r="AF33" s="371"/>
    </row>
    <row r="34" spans="1:32" s="134" customFormat="1" ht="16.5" customHeight="1">
      <c r="A34" s="369"/>
      <c r="B34" s="370"/>
      <c r="C34" s="370"/>
      <c r="D34" s="370"/>
      <c r="E34" s="370"/>
      <c r="F34" s="370"/>
      <c r="G34" s="370"/>
      <c r="H34" s="370"/>
      <c r="I34" s="371"/>
      <c r="J34" s="386"/>
      <c r="K34" s="387"/>
      <c r="L34" s="387"/>
      <c r="M34" s="387"/>
      <c r="N34" s="387"/>
      <c r="O34" s="387"/>
      <c r="P34" s="387"/>
      <c r="Q34" s="388"/>
      <c r="R34" s="369"/>
      <c r="S34" s="370"/>
      <c r="T34" s="370"/>
      <c r="U34" s="370"/>
      <c r="V34" s="370"/>
      <c r="W34" s="370"/>
      <c r="X34" s="370"/>
      <c r="Y34" s="370"/>
      <c r="Z34" s="370"/>
      <c r="AA34" s="370"/>
      <c r="AB34" s="370"/>
      <c r="AC34" s="370"/>
      <c r="AD34" s="370"/>
      <c r="AE34" s="370"/>
      <c r="AF34" s="371"/>
    </row>
    <row r="35" spans="1:32" s="134" customFormat="1" ht="16.5" customHeight="1">
      <c r="A35" s="369"/>
      <c r="B35" s="370"/>
      <c r="C35" s="370"/>
      <c r="D35" s="370"/>
      <c r="E35" s="370"/>
      <c r="F35" s="370"/>
      <c r="G35" s="370"/>
      <c r="H35" s="370"/>
      <c r="I35" s="371"/>
      <c r="J35" s="386"/>
      <c r="K35" s="387"/>
      <c r="L35" s="387"/>
      <c r="M35" s="387"/>
      <c r="N35" s="387"/>
      <c r="O35" s="387"/>
      <c r="P35" s="387"/>
      <c r="Q35" s="388"/>
      <c r="R35" s="369"/>
      <c r="S35" s="370"/>
      <c r="T35" s="370"/>
      <c r="U35" s="370"/>
      <c r="V35" s="370"/>
      <c r="W35" s="370"/>
      <c r="X35" s="370"/>
      <c r="Y35" s="370"/>
      <c r="Z35" s="370"/>
      <c r="AA35" s="370"/>
      <c r="AB35" s="370"/>
      <c r="AC35" s="370"/>
      <c r="AD35" s="370"/>
      <c r="AE35" s="370"/>
      <c r="AF35" s="371"/>
    </row>
    <row r="36" spans="1:32" s="134" customFormat="1" ht="16.5" customHeight="1">
      <c r="A36" s="369"/>
      <c r="B36" s="370"/>
      <c r="C36" s="370"/>
      <c r="D36" s="370"/>
      <c r="E36" s="370"/>
      <c r="F36" s="370"/>
      <c r="G36" s="370"/>
      <c r="H36" s="370"/>
      <c r="I36" s="371"/>
      <c r="J36" s="386"/>
      <c r="K36" s="387"/>
      <c r="L36" s="387"/>
      <c r="M36" s="387"/>
      <c r="N36" s="387"/>
      <c r="O36" s="387"/>
      <c r="P36" s="387"/>
      <c r="Q36" s="388"/>
      <c r="R36" s="369"/>
      <c r="S36" s="370"/>
      <c r="T36" s="370"/>
      <c r="U36" s="370"/>
      <c r="V36" s="370"/>
      <c r="W36" s="370"/>
      <c r="X36" s="370"/>
      <c r="Y36" s="370"/>
      <c r="Z36" s="370"/>
      <c r="AA36" s="370"/>
      <c r="AB36" s="370"/>
      <c r="AC36" s="370"/>
      <c r="AD36" s="370"/>
      <c r="AE36" s="370"/>
      <c r="AF36" s="371"/>
    </row>
    <row r="37" spans="1:32" s="134" customFormat="1" ht="16.5" customHeight="1">
      <c r="A37" s="369"/>
      <c r="B37" s="370"/>
      <c r="C37" s="370"/>
      <c r="D37" s="370"/>
      <c r="E37" s="370"/>
      <c r="F37" s="370"/>
      <c r="G37" s="370"/>
      <c r="H37" s="370"/>
      <c r="I37" s="371"/>
      <c r="J37" s="386"/>
      <c r="K37" s="387"/>
      <c r="L37" s="387"/>
      <c r="M37" s="387"/>
      <c r="N37" s="387"/>
      <c r="O37" s="387"/>
      <c r="P37" s="387"/>
      <c r="Q37" s="388"/>
      <c r="R37" s="369"/>
      <c r="S37" s="370"/>
      <c r="T37" s="370"/>
      <c r="U37" s="370"/>
      <c r="V37" s="370"/>
      <c r="W37" s="370"/>
      <c r="X37" s="370"/>
      <c r="Y37" s="370"/>
      <c r="Z37" s="370"/>
      <c r="AA37" s="370"/>
      <c r="AB37" s="370"/>
      <c r="AC37" s="370"/>
      <c r="AD37" s="370"/>
      <c r="AE37" s="370"/>
      <c r="AF37" s="371"/>
    </row>
    <row r="38" spans="1:49" s="134" customFormat="1" ht="16.5" customHeight="1">
      <c r="A38" s="369"/>
      <c r="B38" s="370"/>
      <c r="C38" s="370"/>
      <c r="D38" s="370"/>
      <c r="E38" s="370"/>
      <c r="F38" s="370"/>
      <c r="G38" s="370"/>
      <c r="H38" s="370"/>
      <c r="I38" s="371"/>
      <c r="J38" s="386"/>
      <c r="K38" s="387"/>
      <c r="L38" s="387"/>
      <c r="M38" s="387"/>
      <c r="N38" s="387"/>
      <c r="O38" s="387"/>
      <c r="P38" s="387"/>
      <c r="Q38" s="388"/>
      <c r="R38" s="369"/>
      <c r="S38" s="370"/>
      <c r="T38" s="370"/>
      <c r="U38" s="370"/>
      <c r="V38" s="370"/>
      <c r="W38" s="370"/>
      <c r="X38" s="370"/>
      <c r="Y38" s="370"/>
      <c r="Z38" s="370"/>
      <c r="AA38" s="370"/>
      <c r="AB38" s="370"/>
      <c r="AC38" s="370"/>
      <c r="AD38" s="370"/>
      <c r="AE38" s="370"/>
      <c r="AF38" s="371"/>
      <c r="AW38" s="135"/>
    </row>
    <row r="39" spans="1:32" s="134" customFormat="1" ht="16.5" customHeight="1">
      <c r="A39" s="369"/>
      <c r="B39" s="370"/>
      <c r="C39" s="370"/>
      <c r="D39" s="370"/>
      <c r="E39" s="370"/>
      <c r="F39" s="370"/>
      <c r="G39" s="370"/>
      <c r="H39" s="370"/>
      <c r="I39" s="371"/>
      <c r="J39" s="386"/>
      <c r="K39" s="387"/>
      <c r="L39" s="387"/>
      <c r="M39" s="387"/>
      <c r="N39" s="387"/>
      <c r="O39" s="387"/>
      <c r="P39" s="387"/>
      <c r="Q39" s="388"/>
      <c r="R39" s="369"/>
      <c r="S39" s="370"/>
      <c r="T39" s="370"/>
      <c r="U39" s="370"/>
      <c r="V39" s="370"/>
      <c r="W39" s="370"/>
      <c r="X39" s="370"/>
      <c r="Y39" s="370"/>
      <c r="Z39" s="370"/>
      <c r="AA39" s="370"/>
      <c r="AB39" s="370"/>
      <c r="AC39" s="370"/>
      <c r="AD39" s="370"/>
      <c r="AE39" s="370"/>
      <c r="AF39" s="371"/>
    </row>
    <row r="40" spans="1:32" s="134" customFormat="1" ht="16.5" customHeight="1">
      <c r="A40" s="369"/>
      <c r="B40" s="370"/>
      <c r="C40" s="370"/>
      <c r="D40" s="370"/>
      <c r="E40" s="370"/>
      <c r="F40" s="370"/>
      <c r="G40" s="370"/>
      <c r="H40" s="370"/>
      <c r="I40" s="371"/>
      <c r="J40" s="386"/>
      <c r="K40" s="387"/>
      <c r="L40" s="387"/>
      <c r="M40" s="387"/>
      <c r="N40" s="387"/>
      <c r="O40" s="387"/>
      <c r="P40" s="387"/>
      <c r="Q40" s="388"/>
      <c r="R40" s="369"/>
      <c r="S40" s="370"/>
      <c r="T40" s="370"/>
      <c r="U40" s="370"/>
      <c r="V40" s="370"/>
      <c r="W40" s="370"/>
      <c r="X40" s="370"/>
      <c r="Y40" s="370"/>
      <c r="Z40" s="370"/>
      <c r="AA40" s="370"/>
      <c r="AB40" s="370"/>
      <c r="AC40" s="370"/>
      <c r="AD40" s="370"/>
      <c r="AE40" s="370"/>
      <c r="AF40" s="371"/>
    </row>
    <row r="41" spans="1:32" s="134" customFormat="1" ht="16.5" customHeight="1">
      <c r="A41" s="369"/>
      <c r="B41" s="370"/>
      <c r="C41" s="370"/>
      <c r="D41" s="370"/>
      <c r="E41" s="370"/>
      <c r="F41" s="370"/>
      <c r="G41" s="370"/>
      <c r="H41" s="370"/>
      <c r="I41" s="371"/>
      <c r="J41" s="386"/>
      <c r="K41" s="387"/>
      <c r="L41" s="387"/>
      <c r="M41" s="387"/>
      <c r="N41" s="387"/>
      <c r="O41" s="387"/>
      <c r="P41" s="387"/>
      <c r="Q41" s="388"/>
      <c r="R41" s="369"/>
      <c r="S41" s="370"/>
      <c r="T41" s="370"/>
      <c r="U41" s="370"/>
      <c r="V41" s="370"/>
      <c r="W41" s="370"/>
      <c r="X41" s="370"/>
      <c r="Y41" s="370"/>
      <c r="Z41" s="370"/>
      <c r="AA41" s="370"/>
      <c r="AB41" s="370"/>
      <c r="AC41" s="370"/>
      <c r="AD41" s="370"/>
      <c r="AE41" s="370"/>
      <c r="AF41" s="371"/>
    </row>
    <row r="42" spans="1:32" s="134" customFormat="1" ht="16.5" customHeight="1">
      <c r="A42" s="369"/>
      <c r="B42" s="370"/>
      <c r="C42" s="370"/>
      <c r="D42" s="370"/>
      <c r="E42" s="370"/>
      <c r="F42" s="370"/>
      <c r="G42" s="370"/>
      <c r="H42" s="370"/>
      <c r="I42" s="371"/>
      <c r="J42" s="386"/>
      <c r="K42" s="387"/>
      <c r="L42" s="387"/>
      <c r="M42" s="387"/>
      <c r="N42" s="387"/>
      <c r="O42" s="387"/>
      <c r="P42" s="387"/>
      <c r="Q42" s="388"/>
      <c r="R42" s="369"/>
      <c r="S42" s="370"/>
      <c r="T42" s="370"/>
      <c r="U42" s="370"/>
      <c r="V42" s="370"/>
      <c r="W42" s="370"/>
      <c r="X42" s="370"/>
      <c r="Y42" s="370"/>
      <c r="Z42" s="370"/>
      <c r="AA42" s="370"/>
      <c r="AB42" s="370"/>
      <c r="AC42" s="370"/>
      <c r="AD42" s="370"/>
      <c r="AE42" s="370"/>
      <c r="AF42" s="371"/>
    </row>
    <row r="43" spans="1:32" s="134" customFormat="1" ht="16.5" customHeight="1">
      <c r="A43" s="369"/>
      <c r="B43" s="370"/>
      <c r="C43" s="370"/>
      <c r="D43" s="370"/>
      <c r="E43" s="370"/>
      <c r="F43" s="370"/>
      <c r="G43" s="370"/>
      <c r="H43" s="370"/>
      <c r="I43" s="371"/>
      <c r="J43" s="386"/>
      <c r="K43" s="387"/>
      <c r="L43" s="387"/>
      <c r="M43" s="387"/>
      <c r="N43" s="387"/>
      <c r="O43" s="387"/>
      <c r="P43" s="387"/>
      <c r="Q43" s="388"/>
      <c r="R43" s="369"/>
      <c r="S43" s="370"/>
      <c r="T43" s="370"/>
      <c r="U43" s="370"/>
      <c r="V43" s="370"/>
      <c r="W43" s="370"/>
      <c r="X43" s="370"/>
      <c r="Y43" s="370"/>
      <c r="Z43" s="370"/>
      <c r="AA43" s="370"/>
      <c r="AB43" s="370"/>
      <c r="AC43" s="370"/>
      <c r="AD43" s="370"/>
      <c r="AE43" s="370"/>
      <c r="AF43" s="371"/>
    </row>
    <row r="44" spans="1:32" s="134" customFormat="1" ht="18.75" customHeight="1">
      <c r="A44" s="374" t="s">
        <v>7</v>
      </c>
      <c r="B44" s="375"/>
      <c r="C44" s="375"/>
      <c r="D44" s="375"/>
      <c r="E44" s="375"/>
      <c r="F44" s="375"/>
      <c r="G44" s="375"/>
      <c r="H44" s="375"/>
      <c r="I44" s="376"/>
      <c r="J44" s="377">
        <f>SUM(J20:Q43)</f>
        <v>0</v>
      </c>
      <c r="K44" s="378"/>
      <c r="L44" s="378"/>
      <c r="M44" s="378"/>
      <c r="N44" s="378"/>
      <c r="O44" s="378"/>
      <c r="P44" s="378"/>
      <c r="Q44" s="379"/>
      <c r="R44" s="383"/>
      <c r="S44" s="384"/>
      <c r="T44" s="384"/>
      <c r="U44" s="384"/>
      <c r="V44" s="384"/>
      <c r="W44" s="384"/>
      <c r="X44" s="384"/>
      <c r="Y44" s="384"/>
      <c r="Z44" s="384"/>
      <c r="AA44" s="384"/>
      <c r="AB44" s="384"/>
      <c r="AC44" s="384"/>
      <c r="AD44" s="384"/>
      <c r="AE44" s="384"/>
      <c r="AF44" s="385"/>
    </row>
    <row r="45" spans="1:32" s="134" customFormat="1" ht="13.5" customHeight="1">
      <c r="A45" s="455" t="s">
        <v>95</v>
      </c>
      <c r="B45" s="456"/>
      <c r="C45" s="456"/>
      <c r="D45" s="456"/>
      <c r="E45" s="456"/>
      <c r="F45" s="456"/>
      <c r="G45" s="456"/>
      <c r="H45" s="456"/>
      <c r="I45" s="456"/>
      <c r="J45" s="456"/>
      <c r="K45" s="456"/>
      <c r="L45" s="456"/>
      <c r="M45" s="456"/>
      <c r="N45" s="456"/>
      <c r="O45" s="456"/>
      <c r="P45" s="456"/>
      <c r="Q45" s="456"/>
      <c r="R45" s="456"/>
      <c r="S45" s="456"/>
      <c r="T45" s="456"/>
      <c r="U45" s="456"/>
      <c r="V45" s="456"/>
      <c r="W45" s="456"/>
      <c r="X45" s="456"/>
      <c r="Y45" s="456"/>
      <c r="Z45" s="456"/>
      <c r="AA45" s="456"/>
      <c r="AB45" s="456"/>
      <c r="AC45" s="456"/>
      <c r="AD45" s="456"/>
      <c r="AE45" s="456"/>
      <c r="AF45" s="457"/>
    </row>
    <row r="46" spans="1:32" s="134" customFormat="1" ht="12.75">
      <c r="A46" s="136" t="s">
        <v>8</v>
      </c>
      <c r="B46" s="137"/>
      <c r="C46" s="137"/>
      <c r="D46" s="137"/>
      <c r="E46" s="137"/>
      <c r="F46" s="137"/>
      <c r="G46" s="137"/>
      <c r="H46" s="137"/>
      <c r="I46" s="138"/>
      <c r="J46" s="136" t="s">
        <v>9</v>
      </c>
      <c r="K46" s="137"/>
      <c r="L46" s="137"/>
      <c r="M46" s="137"/>
      <c r="N46" s="137"/>
      <c r="O46" s="137"/>
      <c r="P46" s="138"/>
      <c r="Q46" s="136" t="s">
        <v>10</v>
      </c>
      <c r="R46" s="138"/>
      <c r="S46" s="136" t="s">
        <v>11</v>
      </c>
      <c r="T46" s="137"/>
      <c r="U46" s="137"/>
      <c r="V46" s="138"/>
      <c r="W46" s="380" t="s">
        <v>5</v>
      </c>
      <c r="X46" s="381"/>
      <c r="Y46" s="381"/>
      <c r="Z46" s="381"/>
      <c r="AA46" s="382"/>
      <c r="AB46" s="136" t="s">
        <v>317</v>
      </c>
      <c r="AC46" s="137"/>
      <c r="AD46" s="137"/>
      <c r="AE46" s="137"/>
      <c r="AF46" s="138"/>
    </row>
    <row r="47" spans="1:32" s="134" customFormat="1" ht="16.5" customHeight="1">
      <c r="A47" s="396"/>
      <c r="B47" s="397"/>
      <c r="C47" s="397"/>
      <c r="D47" s="397"/>
      <c r="E47" s="397"/>
      <c r="F47" s="397"/>
      <c r="G47" s="397"/>
      <c r="H47" s="397"/>
      <c r="I47" s="397"/>
      <c r="J47" s="396"/>
      <c r="K47" s="397"/>
      <c r="L47" s="397"/>
      <c r="M47" s="397"/>
      <c r="N47" s="397"/>
      <c r="O47" s="397"/>
      <c r="P47" s="397"/>
      <c r="Q47" s="396"/>
      <c r="R47" s="400"/>
      <c r="S47" s="401"/>
      <c r="T47" s="402"/>
      <c r="U47" s="402"/>
      <c r="V47" s="403"/>
      <c r="W47" s="367">
        <f aca="true" t="shared" si="0" ref="W47:W53">Q47*S47</f>
        <v>0</v>
      </c>
      <c r="X47" s="367"/>
      <c r="Y47" s="367"/>
      <c r="Z47" s="367"/>
      <c r="AA47" s="367"/>
      <c r="AB47" s="368"/>
      <c r="AC47" s="368"/>
      <c r="AD47" s="368"/>
      <c r="AE47" s="368"/>
      <c r="AF47" s="368"/>
    </row>
    <row r="48" spans="1:32" s="134" customFormat="1" ht="16.5" customHeight="1">
      <c r="A48" s="396"/>
      <c r="B48" s="397"/>
      <c r="C48" s="397"/>
      <c r="D48" s="397"/>
      <c r="E48" s="397"/>
      <c r="F48" s="397"/>
      <c r="G48" s="397"/>
      <c r="H48" s="397"/>
      <c r="I48" s="397"/>
      <c r="J48" s="396"/>
      <c r="K48" s="397"/>
      <c r="L48" s="397"/>
      <c r="M48" s="397"/>
      <c r="N48" s="397"/>
      <c r="O48" s="397"/>
      <c r="P48" s="397"/>
      <c r="Q48" s="396"/>
      <c r="R48" s="400"/>
      <c r="S48" s="401"/>
      <c r="T48" s="402"/>
      <c r="U48" s="402"/>
      <c r="V48" s="403"/>
      <c r="W48" s="367">
        <f t="shared" si="0"/>
        <v>0</v>
      </c>
      <c r="X48" s="367"/>
      <c r="Y48" s="367"/>
      <c r="Z48" s="367"/>
      <c r="AA48" s="367"/>
      <c r="AB48" s="368"/>
      <c r="AC48" s="368"/>
      <c r="AD48" s="368"/>
      <c r="AE48" s="368"/>
      <c r="AF48" s="368"/>
    </row>
    <row r="49" spans="1:32" s="134" customFormat="1" ht="16.5" customHeight="1">
      <c r="A49" s="396"/>
      <c r="B49" s="397"/>
      <c r="C49" s="397"/>
      <c r="D49" s="397"/>
      <c r="E49" s="397"/>
      <c r="F49" s="397"/>
      <c r="G49" s="397"/>
      <c r="H49" s="397"/>
      <c r="I49" s="397"/>
      <c r="J49" s="396"/>
      <c r="K49" s="397"/>
      <c r="L49" s="397"/>
      <c r="M49" s="397"/>
      <c r="N49" s="397"/>
      <c r="O49" s="397"/>
      <c r="P49" s="397"/>
      <c r="Q49" s="396"/>
      <c r="R49" s="400"/>
      <c r="S49" s="401"/>
      <c r="T49" s="402"/>
      <c r="U49" s="402"/>
      <c r="V49" s="403"/>
      <c r="W49" s="367">
        <f t="shared" si="0"/>
        <v>0</v>
      </c>
      <c r="X49" s="367"/>
      <c r="Y49" s="367"/>
      <c r="Z49" s="367"/>
      <c r="AA49" s="367"/>
      <c r="AB49" s="368"/>
      <c r="AC49" s="368"/>
      <c r="AD49" s="368"/>
      <c r="AE49" s="368"/>
      <c r="AF49" s="368"/>
    </row>
    <row r="50" spans="1:32" s="134" customFormat="1" ht="16.5" customHeight="1">
      <c r="A50" s="396"/>
      <c r="B50" s="397"/>
      <c r="C50" s="397"/>
      <c r="D50" s="397"/>
      <c r="E50" s="397"/>
      <c r="F50" s="397"/>
      <c r="G50" s="397"/>
      <c r="H50" s="397"/>
      <c r="I50" s="397"/>
      <c r="J50" s="396"/>
      <c r="K50" s="397"/>
      <c r="L50" s="397"/>
      <c r="M50" s="397"/>
      <c r="N50" s="397"/>
      <c r="O50" s="397"/>
      <c r="P50" s="397"/>
      <c r="Q50" s="396"/>
      <c r="R50" s="400"/>
      <c r="S50" s="401"/>
      <c r="T50" s="402"/>
      <c r="U50" s="402"/>
      <c r="V50" s="403"/>
      <c r="W50" s="367">
        <f t="shared" si="0"/>
        <v>0</v>
      </c>
      <c r="X50" s="367"/>
      <c r="Y50" s="367"/>
      <c r="Z50" s="367"/>
      <c r="AA50" s="367"/>
      <c r="AB50" s="368"/>
      <c r="AC50" s="368"/>
      <c r="AD50" s="368"/>
      <c r="AE50" s="368"/>
      <c r="AF50" s="368"/>
    </row>
    <row r="51" spans="1:32" s="134" customFormat="1" ht="16.5" customHeight="1">
      <c r="A51" s="396"/>
      <c r="B51" s="397"/>
      <c r="C51" s="397"/>
      <c r="D51" s="397"/>
      <c r="E51" s="397"/>
      <c r="F51" s="397"/>
      <c r="G51" s="397"/>
      <c r="H51" s="397"/>
      <c r="I51" s="397"/>
      <c r="J51" s="396"/>
      <c r="K51" s="397"/>
      <c r="L51" s="397"/>
      <c r="M51" s="397"/>
      <c r="N51" s="397"/>
      <c r="O51" s="397"/>
      <c r="P51" s="397"/>
      <c r="Q51" s="396"/>
      <c r="R51" s="400"/>
      <c r="S51" s="401"/>
      <c r="T51" s="402"/>
      <c r="U51" s="402"/>
      <c r="V51" s="403"/>
      <c r="W51" s="367">
        <f t="shared" si="0"/>
        <v>0</v>
      </c>
      <c r="X51" s="367"/>
      <c r="Y51" s="367"/>
      <c r="Z51" s="367"/>
      <c r="AA51" s="367"/>
      <c r="AB51" s="368"/>
      <c r="AC51" s="368"/>
      <c r="AD51" s="368"/>
      <c r="AE51" s="368"/>
      <c r="AF51" s="368"/>
    </row>
    <row r="52" spans="1:32" s="134" customFormat="1" ht="16.5" customHeight="1">
      <c r="A52" s="396"/>
      <c r="B52" s="397"/>
      <c r="C52" s="397"/>
      <c r="D52" s="397"/>
      <c r="E52" s="397"/>
      <c r="F52" s="397"/>
      <c r="G52" s="397"/>
      <c r="H52" s="397"/>
      <c r="I52" s="397"/>
      <c r="J52" s="396"/>
      <c r="K52" s="397"/>
      <c r="L52" s="397"/>
      <c r="M52" s="397"/>
      <c r="N52" s="397"/>
      <c r="O52" s="397"/>
      <c r="P52" s="397"/>
      <c r="Q52" s="396"/>
      <c r="R52" s="400"/>
      <c r="S52" s="401"/>
      <c r="T52" s="402"/>
      <c r="U52" s="402"/>
      <c r="V52" s="403"/>
      <c r="W52" s="367">
        <f t="shared" si="0"/>
        <v>0</v>
      </c>
      <c r="X52" s="367"/>
      <c r="Y52" s="367"/>
      <c r="Z52" s="367"/>
      <c r="AA52" s="367"/>
      <c r="AB52" s="368"/>
      <c r="AC52" s="368"/>
      <c r="AD52" s="368"/>
      <c r="AE52" s="368"/>
      <c r="AF52" s="368"/>
    </row>
    <row r="53" spans="1:32" s="134" customFormat="1" ht="16.5" customHeight="1">
      <c r="A53" s="398"/>
      <c r="B53" s="399"/>
      <c r="C53" s="399"/>
      <c r="D53" s="399"/>
      <c r="E53" s="399"/>
      <c r="F53" s="399"/>
      <c r="G53" s="399"/>
      <c r="H53" s="399"/>
      <c r="I53" s="399"/>
      <c r="J53" s="398"/>
      <c r="K53" s="399"/>
      <c r="L53" s="399"/>
      <c r="M53" s="399"/>
      <c r="N53" s="399"/>
      <c r="O53" s="399"/>
      <c r="P53" s="399"/>
      <c r="Q53" s="398"/>
      <c r="R53" s="408"/>
      <c r="S53" s="409"/>
      <c r="T53" s="410"/>
      <c r="U53" s="410"/>
      <c r="V53" s="411"/>
      <c r="W53" s="372">
        <f t="shared" si="0"/>
        <v>0</v>
      </c>
      <c r="X53" s="372"/>
      <c r="Y53" s="372"/>
      <c r="Z53" s="372"/>
      <c r="AA53" s="372"/>
      <c r="AB53" s="373"/>
      <c r="AC53" s="373"/>
      <c r="AD53" s="373"/>
      <c r="AE53" s="373"/>
      <c r="AF53" s="373"/>
    </row>
    <row r="54" spans="1:32" ht="16.5" customHeight="1">
      <c r="A54" s="395" t="s">
        <v>12</v>
      </c>
      <c r="B54" s="395"/>
      <c r="C54" s="395"/>
      <c r="D54" s="395"/>
      <c r="E54" s="395"/>
      <c r="F54" s="395"/>
      <c r="G54" s="395"/>
      <c r="H54" s="395"/>
      <c r="I54" s="395"/>
      <c r="J54" s="395"/>
      <c r="K54" s="395"/>
      <c r="L54" s="395"/>
      <c r="M54" s="395"/>
      <c r="N54" s="395"/>
      <c r="O54" s="395"/>
      <c r="P54" s="395"/>
      <c r="Q54" s="395"/>
      <c r="R54" s="395"/>
      <c r="S54" s="395"/>
      <c r="T54" s="395"/>
      <c r="U54" s="395"/>
      <c r="V54" s="395"/>
      <c r="W54" s="395"/>
      <c r="X54" s="395"/>
      <c r="Y54" s="395"/>
      <c r="Z54" s="395"/>
      <c r="AA54" s="395"/>
      <c r="AB54" s="395"/>
      <c r="AC54" s="395"/>
      <c r="AD54" s="395"/>
      <c r="AE54" s="395"/>
      <c r="AF54" s="395"/>
    </row>
    <row r="55" spans="1:32" ht="16.5" customHeight="1">
      <c r="A55" s="407" t="s">
        <v>13</v>
      </c>
      <c r="B55" s="407"/>
      <c r="C55" s="407"/>
      <c r="D55" s="407"/>
      <c r="E55" s="407"/>
      <c r="F55" s="407"/>
      <c r="G55" s="407"/>
      <c r="H55" s="407"/>
      <c r="I55" s="407"/>
      <c r="J55" s="407"/>
      <c r="K55" s="407"/>
      <c r="L55" s="407"/>
      <c r="M55" s="407"/>
      <c r="N55" s="407"/>
      <c r="O55" s="407"/>
      <c r="P55" s="407"/>
      <c r="Q55" s="407"/>
      <c r="R55" s="407"/>
      <c r="S55" s="407"/>
      <c r="T55" s="407"/>
      <c r="U55" s="407"/>
      <c r="V55" s="407"/>
      <c r="W55" s="407"/>
      <c r="X55" s="407"/>
      <c r="Y55" s="407"/>
      <c r="Z55" s="407"/>
      <c r="AA55" s="407"/>
      <c r="AB55" s="407"/>
      <c r="AC55" s="407"/>
      <c r="AD55" s="407"/>
      <c r="AE55" s="407"/>
      <c r="AF55" s="407"/>
    </row>
  </sheetData>
  <sheetProtection sheet="1" formatCells="0" formatColumns="0" formatRows="0" insertRows="0" selectLockedCells="1"/>
  <mergeCells count="147">
    <mergeCell ref="S48:V48"/>
    <mergeCell ref="R40:AF40"/>
    <mergeCell ref="A45:AF45"/>
    <mergeCell ref="S47:V47"/>
    <mergeCell ref="Q48:R48"/>
    <mergeCell ref="A47:I47"/>
    <mergeCell ref="J47:P47"/>
    <mergeCell ref="Q47:R47"/>
    <mergeCell ref="A40:I40"/>
    <mergeCell ref="J40:Q40"/>
    <mergeCell ref="R39:AF39"/>
    <mergeCell ref="R41:AF41"/>
    <mergeCell ref="A37:I37"/>
    <mergeCell ref="J37:Q37"/>
    <mergeCell ref="A38:I38"/>
    <mergeCell ref="J38:Q38"/>
    <mergeCell ref="R37:AF37"/>
    <mergeCell ref="R38:AF38"/>
    <mergeCell ref="A39:I39"/>
    <mergeCell ref="J39:Q39"/>
    <mergeCell ref="A49:I49"/>
    <mergeCell ref="J49:P49"/>
    <mergeCell ref="Q49:R49"/>
    <mergeCell ref="S49:V49"/>
    <mergeCell ref="R42:AF42"/>
    <mergeCell ref="A50:I50"/>
    <mergeCell ref="J50:P50"/>
    <mergeCell ref="Q50:R50"/>
    <mergeCell ref="A48:I48"/>
    <mergeCell ref="J48:P48"/>
    <mergeCell ref="R23:AF23"/>
    <mergeCell ref="R24:AF24"/>
    <mergeCell ref="E17:K17"/>
    <mergeCell ref="A7:AF7"/>
    <mergeCell ref="A8:AF8"/>
    <mergeCell ref="S13:Y13"/>
    <mergeCell ref="R21:AF21"/>
    <mergeCell ref="Z17:AF17"/>
    <mergeCell ref="S14:Y16"/>
    <mergeCell ref="Z14:AF16"/>
    <mergeCell ref="S50:V50"/>
    <mergeCell ref="R25:AF25"/>
    <mergeCell ref="R26:AF26"/>
    <mergeCell ref="Z13:AF13"/>
    <mergeCell ref="L17:R17"/>
    <mergeCell ref="S17:Y17"/>
    <mergeCell ref="L13:R13"/>
    <mergeCell ref="R22:AF22"/>
    <mergeCell ref="R19:AF19"/>
    <mergeCell ref="R20:AF20"/>
    <mergeCell ref="A18:AF18"/>
    <mergeCell ref="A19:I19"/>
    <mergeCell ref="J19:Q19"/>
    <mergeCell ref="A10:D17"/>
    <mergeCell ref="E10:K12"/>
    <mergeCell ref="L10:R12"/>
    <mergeCell ref="S10:Y12"/>
    <mergeCell ref="Z10:AF12"/>
    <mergeCell ref="E14:K16"/>
    <mergeCell ref="L14:R16"/>
    <mergeCell ref="E13:K13"/>
    <mergeCell ref="A51:I51"/>
    <mergeCell ref="J51:P51"/>
    <mergeCell ref="A55:AF55"/>
    <mergeCell ref="Q52:R52"/>
    <mergeCell ref="S52:V52"/>
    <mergeCell ref="Q53:R53"/>
    <mergeCell ref="S53:V53"/>
    <mergeCell ref="A52:I52"/>
    <mergeCell ref="J53:P53"/>
    <mergeCell ref="A29:I29"/>
    <mergeCell ref="J29:Q29"/>
    <mergeCell ref="A30:I30"/>
    <mergeCell ref="J30:Q30"/>
    <mergeCell ref="R32:AF32"/>
    <mergeCell ref="A54:AF54"/>
    <mergeCell ref="J52:P52"/>
    <mergeCell ref="A53:I53"/>
    <mergeCell ref="Q51:R51"/>
    <mergeCell ref="S51:V51"/>
    <mergeCell ref="R36:AF36"/>
    <mergeCell ref="R27:AF27"/>
    <mergeCell ref="R28:AF28"/>
    <mergeCell ref="R29:AF29"/>
    <mergeCell ref="R30:AF30"/>
    <mergeCell ref="R31:AF31"/>
    <mergeCell ref="A20:I20"/>
    <mergeCell ref="J20:Q20"/>
    <mergeCell ref="A21:I21"/>
    <mergeCell ref="J21:Q21"/>
    <mergeCell ref="A22:I22"/>
    <mergeCell ref="J22:Q22"/>
    <mergeCell ref="A23:I23"/>
    <mergeCell ref="J23:Q23"/>
    <mergeCell ref="A24:I24"/>
    <mergeCell ref="J24:Q24"/>
    <mergeCell ref="A25:I25"/>
    <mergeCell ref="J25:Q25"/>
    <mergeCell ref="A26:I26"/>
    <mergeCell ref="J26:Q26"/>
    <mergeCell ref="A27:I27"/>
    <mergeCell ref="J27:Q27"/>
    <mergeCell ref="A28:I28"/>
    <mergeCell ref="J28:Q28"/>
    <mergeCell ref="A31:I31"/>
    <mergeCell ref="J31:Q31"/>
    <mergeCell ref="A32:I32"/>
    <mergeCell ref="J32:Q32"/>
    <mergeCell ref="A33:I33"/>
    <mergeCell ref="J33:Q33"/>
    <mergeCell ref="A34:I34"/>
    <mergeCell ref="J34:Q34"/>
    <mergeCell ref="A35:I35"/>
    <mergeCell ref="J35:Q35"/>
    <mergeCell ref="A36:I36"/>
    <mergeCell ref="J36:Q36"/>
    <mergeCell ref="A41:I41"/>
    <mergeCell ref="J41:Q41"/>
    <mergeCell ref="A43:I43"/>
    <mergeCell ref="J43:Q43"/>
    <mergeCell ref="A42:I42"/>
    <mergeCell ref="J42:Q42"/>
    <mergeCell ref="A44:I44"/>
    <mergeCell ref="J44:Q44"/>
    <mergeCell ref="W46:AA46"/>
    <mergeCell ref="W47:AA47"/>
    <mergeCell ref="R43:AF43"/>
    <mergeCell ref="R44:AF44"/>
    <mergeCell ref="AB47:AF47"/>
    <mergeCell ref="W53:AA53"/>
    <mergeCell ref="AB53:AF53"/>
    <mergeCell ref="W48:AA48"/>
    <mergeCell ref="AB48:AF48"/>
    <mergeCell ref="W49:AA49"/>
    <mergeCell ref="AB49:AF49"/>
    <mergeCell ref="W50:AA50"/>
    <mergeCell ref="AB50:AF50"/>
    <mergeCell ref="AD5:AF5"/>
    <mergeCell ref="W5:AA5"/>
    <mergeCell ref="AB5:AC5"/>
    <mergeCell ref="W51:AA51"/>
    <mergeCell ref="AB51:AF51"/>
    <mergeCell ref="W52:AA52"/>
    <mergeCell ref="AB52:AF52"/>
    <mergeCell ref="R33:AF33"/>
    <mergeCell ref="R34:AF34"/>
    <mergeCell ref="R35:AF35"/>
  </mergeCells>
  <printOptions horizontalCentered="1"/>
  <pageMargins left="0.7480314960629921" right="0.7480314960629921" top="0.5905511811023623" bottom="0.5905511811023623" header="0.31496062992125984" footer="0.31496062992125984"/>
  <pageSetup horizontalDpi="600" verticalDpi="600" orientation="portrait" paperSize="9" scale="99" r:id="rId1"/>
  <rowBreaks count="1" manualBreakCount="1">
    <brk id="44" max="255" man="1"/>
  </rowBreaks>
</worksheet>
</file>

<file path=xl/worksheets/sheet5.xml><?xml version="1.0" encoding="utf-8"?>
<worksheet xmlns="http://schemas.openxmlformats.org/spreadsheetml/2006/main" xmlns:r="http://schemas.openxmlformats.org/officeDocument/2006/relationships">
  <dimension ref="A2:AW55"/>
  <sheetViews>
    <sheetView showGridLines="0" view="pageBreakPreview" zoomScaleSheetLayoutView="100" zoomScalePageLayoutView="0" workbookViewId="0" topLeftCell="A1">
      <selection activeCell="E13" sqref="E13:K13"/>
    </sheetView>
  </sheetViews>
  <sheetFormatPr defaultColWidth="2.7109375" defaultRowHeight="16.5" customHeight="1"/>
  <cols>
    <col min="1" max="16384" width="2.7109375" style="113" customWidth="1"/>
  </cols>
  <sheetData>
    <row r="2" ht="16.5" customHeight="1">
      <c r="B2" s="114"/>
    </row>
    <row r="3" spans="1:2" ht="16.5" customHeight="1">
      <c r="A3" s="114"/>
      <c r="B3" s="115" t="s">
        <v>304</v>
      </c>
    </row>
    <row r="4" ht="16.5" customHeight="1">
      <c r="B4" s="116" t="s">
        <v>110</v>
      </c>
    </row>
    <row r="5" spans="1:33" ht="16.5" customHeight="1">
      <c r="A5" s="129" t="s">
        <v>319</v>
      </c>
      <c r="B5" s="129"/>
      <c r="C5" s="129"/>
      <c r="D5" s="129"/>
      <c r="E5" s="129"/>
      <c r="F5" s="139"/>
      <c r="G5" s="140"/>
      <c r="H5" s="141"/>
      <c r="I5" s="142"/>
      <c r="J5" s="17"/>
      <c r="K5" s="17"/>
      <c r="L5" s="17"/>
      <c r="M5" s="17"/>
      <c r="N5" s="17"/>
      <c r="O5" s="17"/>
      <c r="P5" s="17"/>
      <c r="Q5" s="17"/>
      <c r="R5" s="17"/>
      <c r="S5" s="17"/>
      <c r="T5" s="17"/>
      <c r="U5" s="17"/>
      <c r="V5" s="17"/>
      <c r="W5" s="364" t="s">
        <v>398</v>
      </c>
      <c r="X5" s="364"/>
      <c r="Y5" s="364"/>
      <c r="Z5" s="364"/>
      <c r="AA5" s="364"/>
      <c r="AB5" s="365" t="s">
        <v>399</v>
      </c>
      <c r="AC5" s="366"/>
      <c r="AD5" s="362">
        <f>IF('【様式第１】交付申請書'!Z3="","",'【様式第１】交付申請書'!Z3)</f>
      </c>
      <c r="AE5" s="363"/>
      <c r="AF5" s="363"/>
      <c r="AG5" s="174"/>
    </row>
    <row r="6" spans="1:32" ht="6" customHeight="1">
      <c r="A6" s="129"/>
      <c r="B6" s="129"/>
      <c r="C6" s="129"/>
      <c r="D6" s="129"/>
      <c r="E6" s="129"/>
      <c r="F6" s="139"/>
      <c r="G6" s="140"/>
      <c r="H6" s="141"/>
      <c r="I6" s="142"/>
      <c r="J6" s="17"/>
      <c r="K6" s="17"/>
      <c r="L6" s="17"/>
      <c r="M6" s="17"/>
      <c r="N6" s="17"/>
      <c r="O6" s="17"/>
      <c r="P6" s="17"/>
      <c r="Q6" s="17"/>
      <c r="R6" s="17"/>
      <c r="S6" s="17"/>
      <c r="T6" s="17"/>
      <c r="U6" s="17"/>
      <c r="V6" s="17"/>
      <c r="W6" s="10"/>
      <c r="X6" s="10"/>
      <c r="Y6" s="10"/>
      <c r="Z6" s="10"/>
      <c r="AA6" s="10"/>
      <c r="AB6" s="10"/>
      <c r="AC6" s="10"/>
      <c r="AD6" s="10"/>
      <c r="AE6" s="10"/>
      <c r="AF6" s="11"/>
    </row>
    <row r="7" spans="1:32" ht="16.5" customHeight="1">
      <c r="A7" s="449" t="s">
        <v>311</v>
      </c>
      <c r="B7" s="449"/>
      <c r="C7" s="449"/>
      <c r="D7" s="449"/>
      <c r="E7" s="449"/>
      <c r="F7" s="449"/>
      <c r="G7" s="449"/>
      <c r="H7" s="449"/>
      <c r="I7" s="449"/>
      <c r="J7" s="449"/>
      <c r="K7" s="449"/>
      <c r="L7" s="449"/>
      <c r="M7" s="449"/>
      <c r="N7" s="449"/>
      <c r="O7" s="449"/>
      <c r="P7" s="449"/>
      <c r="Q7" s="449"/>
      <c r="R7" s="449"/>
      <c r="S7" s="449"/>
      <c r="T7" s="449"/>
      <c r="U7" s="449"/>
      <c r="V7" s="449"/>
      <c r="W7" s="449"/>
      <c r="X7" s="449"/>
      <c r="Y7" s="449"/>
      <c r="Z7" s="449"/>
      <c r="AA7" s="449"/>
      <c r="AB7" s="449"/>
      <c r="AC7" s="449"/>
      <c r="AD7" s="449"/>
      <c r="AE7" s="449"/>
      <c r="AF7" s="449"/>
    </row>
    <row r="8" spans="1:34" ht="16.5" customHeight="1">
      <c r="A8" s="424" t="s">
        <v>222</v>
      </c>
      <c r="B8" s="424"/>
      <c r="C8" s="424"/>
      <c r="D8" s="424"/>
      <c r="E8" s="424"/>
      <c r="F8" s="424"/>
      <c r="G8" s="424"/>
      <c r="H8" s="424"/>
      <c r="I8" s="424"/>
      <c r="J8" s="424"/>
      <c r="K8" s="424"/>
      <c r="L8" s="424"/>
      <c r="M8" s="424"/>
      <c r="N8" s="424"/>
      <c r="O8" s="424"/>
      <c r="P8" s="424"/>
      <c r="Q8" s="424"/>
      <c r="R8" s="424"/>
      <c r="S8" s="424"/>
      <c r="T8" s="424"/>
      <c r="U8" s="424"/>
      <c r="V8" s="424"/>
      <c r="W8" s="424"/>
      <c r="X8" s="424"/>
      <c r="Y8" s="424"/>
      <c r="Z8" s="424"/>
      <c r="AA8" s="424"/>
      <c r="AB8" s="424"/>
      <c r="AC8" s="424"/>
      <c r="AD8" s="424"/>
      <c r="AE8" s="424"/>
      <c r="AF8" s="424"/>
      <c r="AH8" s="103" t="s">
        <v>287</v>
      </c>
    </row>
    <row r="9" spans="1:34" ht="16.5" customHeight="1">
      <c r="A9" s="130"/>
      <c r="B9" s="130"/>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H9" s="103"/>
    </row>
    <row r="10" spans="1:32" ht="16.5" customHeight="1">
      <c r="A10" s="420" t="s">
        <v>1</v>
      </c>
      <c r="B10" s="421"/>
      <c r="C10" s="421"/>
      <c r="D10" s="422"/>
      <c r="E10" s="429" t="s">
        <v>0</v>
      </c>
      <c r="F10" s="430"/>
      <c r="G10" s="430"/>
      <c r="H10" s="430"/>
      <c r="I10" s="430"/>
      <c r="J10" s="430"/>
      <c r="K10" s="431"/>
      <c r="L10" s="435" t="s">
        <v>61</v>
      </c>
      <c r="M10" s="436"/>
      <c r="N10" s="436"/>
      <c r="O10" s="436"/>
      <c r="P10" s="436"/>
      <c r="Q10" s="436"/>
      <c r="R10" s="437"/>
      <c r="S10" s="435" t="s">
        <v>62</v>
      </c>
      <c r="T10" s="436"/>
      <c r="U10" s="436"/>
      <c r="V10" s="436"/>
      <c r="W10" s="436"/>
      <c r="X10" s="436"/>
      <c r="Y10" s="437"/>
      <c r="Z10" s="435" t="s">
        <v>63</v>
      </c>
      <c r="AA10" s="436"/>
      <c r="AB10" s="436"/>
      <c r="AC10" s="436"/>
      <c r="AD10" s="436"/>
      <c r="AE10" s="436"/>
      <c r="AF10" s="437"/>
    </row>
    <row r="11" spans="1:32" ht="16.5" customHeight="1">
      <c r="A11" s="423"/>
      <c r="B11" s="424"/>
      <c r="C11" s="424"/>
      <c r="D11" s="425"/>
      <c r="E11" s="432"/>
      <c r="F11" s="433"/>
      <c r="G11" s="433"/>
      <c r="H11" s="433"/>
      <c r="I11" s="433"/>
      <c r="J11" s="433"/>
      <c r="K11" s="434"/>
      <c r="L11" s="438"/>
      <c r="M11" s="439"/>
      <c r="N11" s="439"/>
      <c r="O11" s="439"/>
      <c r="P11" s="439"/>
      <c r="Q11" s="439"/>
      <c r="R11" s="440"/>
      <c r="S11" s="438"/>
      <c r="T11" s="439"/>
      <c r="U11" s="439"/>
      <c r="V11" s="439"/>
      <c r="W11" s="439"/>
      <c r="X11" s="439"/>
      <c r="Y11" s="440"/>
      <c r="Z11" s="438"/>
      <c r="AA11" s="439"/>
      <c r="AB11" s="439"/>
      <c r="AC11" s="439"/>
      <c r="AD11" s="439"/>
      <c r="AE11" s="439"/>
      <c r="AF11" s="440"/>
    </row>
    <row r="12" spans="1:34" ht="16.5" customHeight="1">
      <c r="A12" s="423"/>
      <c r="B12" s="424"/>
      <c r="C12" s="424"/>
      <c r="D12" s="425"/>
      <c r="E12" s="432"/>
      <c r="F12" s="433"/>
      <c r="G12" s="433"/>
      <c r="H12" s="433"/>
      <c r="I12" s="433"/>
      <c r="J12" s="433"/>
      <c r="K12" s="434"/>
      <c r="L12" s="438"/>
      <c r="M12" s="439"/>
      <c r="N12" s="439"/>
      <c r="O12" s="439"/>
      <c r="P12" s="439"/>
      <c r="Q12" s="439"/>
      <c r="R12" s="440"/>
      <c r="S12" s="438"/>
      <c r="T12" s="439"/>
      <c r="U12" s="439"/>
      <c r="V12" s="439"/>
      <c r="W12" s="439"/>
      <c r="X12" s="439"/>
      <c r="Y12" s="440"/>
      <c r="Z12" s="438"/>
      <c r="AA12" s="439"/>
      <c r="AB12" s="439"/>
      <c r="AC12" s="439"/>
      <c r="AD12" s="439"/>
      <c r="AE12" s="439"/>
      <c r="AF12" s="440"/>
      <c r="AH12" s="103" t="s">
        <v>293</v>
      </c>
    </row>
    <row r="13" spans="1:35" ht="16.5" customHeight="1">
      <c r="A13" s="423"/>
      <c r="B13" s="424"/>
      <c r="C13" s="424"/>
      <c r="D13" s="425"/>
      <c r="E13" s="404"/>
      <c r="F13" s="405"/>
      <c r="G13" s="405"/>
      <c r="H13" s="405"/>
      <c r="I13" s="405"/>
      <c r="J13" s="405"/>
      <c r="K13" s="406"/>
      <c r="L13" s="404"/>
      <c r="M13" s="404"/>
      <c r="N13" s="404"/>
      <c r="O13" s="404"/>
      <c r="P13" s="404"/>
      <c r="Q13" s="404"/>
      <c r="R13" s="404"/>
      <c r="S13" s="447">
        <f>E13-L13</f>
        <v>0</v>
      </c>
      <c r="T13" s="447"/>
      <c r="U13" s="447"/>
      <c r="V13" s="447"/>
      <c r="W13" s="447"/>
      <c r="X13" s="447"/>
      <c r="Y13" s="447"/>
      <c r="Z13" s="447">
        <f>J44</f>
        <v>0</v>
      </c>
      <c r="AA13" s="447"/>
      <c r="AB13" s="447"/>
      <c r="AC13" s="447"/>
      <c r="AD13" s="447"/>
      <c r="AE13" s="447"/>
      <c r="AF13" s="447"/>
      <c r="AH13" s="103" t="s">
        <v>294</v>
      </c>
      <c r="AI13" s="128"/>
    </row>
    <row r="14" spans="1:32" ht="16.5" customHeight="1">
      <c r="A14" s="423"/>
      <c r="B14" s="424"/>
      <c r="C14" s="424"/>
      <c r="D14" s="425"/>
      <c r="E14" s="429" t="s">
        <v>2</v>
      </c>
      <c r="F14" s="430"/>
      <c r="G14" s="430"/>
      <c r="H14" s="430"/>
      <c r="I14" s="430"/>
      <c r="J14" s="430"/>
      <c r="K14" s="431"/>
      <c r="L14" s="441" t="s">
        <v>64</v>
      </c>
      <c r="M14" s="442"/>
      <c r="N14" s="442"/>
      <c r="O14" s="442"/>
      <c r="P14" s="442"/>
      <c r="Q14" s="442"/>
      <c r="R14" s="443"/>
      <c r="S14" s="441" t="s">
        <v>65</v>
      </c>
      <c r="T14" s="450"/>
      <c r="U14" s="450"/>
      <c r="V14" s="450"/>
      <c r="W14" s="450"/>
      <c r="X14" s="450"/>
      <c r="Y14" s="451"/>
      <c r="Z14" s="441" t="s">
        <v>401</v>
      </c>
      <c r="AA14" s="442"/>
      <c r="AB14" s="442"/>
      <c r="AC14" s="442"/>
      <c r="AD14" s="442"/>
      <c r="AE14" s="442"/>
      <c r="AF14" s="443"/>
    </row>
    <row r="15" spans="1:32" ht="16.5" customHeight="1">
      <c r="A15" s="423"/>
      <c r="B15" s="424"/>
      <c r="C15" s="424"/>
      <c r="D15" s="425"/>
      <c r="E15" s="432"/>
      <c r="F15" s="433"/>
      <c r="G15" s="433"/>
      <c r="H15" s="433"/>
      <c r="I15" s="433"/>
      <c r="J15" s="433"/>
      <c r="K15" s="434"/>
      <c r="L15" s="444"/>
      <c r="M15" s="445"/>
      <c r="N15" s="445"/>
      <c r="O15" s="445"/>
      <c r="P15" s="445"/>
      <c r="Q15" s="445"/>
      <c r="R15" s="446"/>
      <c r="S15" s="444"/>
      <c r="T15" s="452"/>
      <c r="U15" s="452"/>
      <c r="V15" s="452"/>
      <c r="W15" s="452"/>
      <c r="X15" s="452"/>
      <c r="Y15" s="453"/>
      <c r="Z15" s="444"/>
      <c r="AA15" s="445"/>
      <c r="AB15" s="445"/>
      <c r="AC15" s="445"/>
      <c r="AD15" s="445"/>
      <c r="AE15" s="445"/>
      <c r="AF15" s="446"/>
    </row>
    <row r="16" spans="1:32" ht="16.5" customHeight="1">
      <c r="A16" s="423"/>
      <c r="B16" s="424"/>
      <c r="C16" s="424"/>
      <c r="D16" s="425"/>
      <c r="E16" s="432"/>
      <c r="F16" s="433"/>
      <c r="G16" s="433"/>
      <c r="H16" s="433"/>
      <c r="I16" s="433"/>
      <c r="J16" s="433"/>
      <c r="K16" s="434"/>
      <c r="L16" s="444"/>
      <c r="M16" s="445"/>
      <c r="N16" s="445"/>
      <c r="O16" s="445"/>
      <c r="P16" s="445"/>
      <c r="Q16" s="445"/>
      <c r="R16" s="446"/>
      <c r="S16" s="454"/>
      <c r="T16" s="452"/>
      <c r="U16" s="452"/>
      <c r="V16" s="452"/>
      <c r="W16" s="452"/>
      <c r="X16" s="452"/>
      <c r="Y16" s="453"/>
      <c r="Z16" s="444"/>
      <c r="AA16" s="445"/>
      <c r="AB16" s="445"/>
      <c r="AC16" s="445"/>
      <c r="AD16" s="445"/>
      <c r="AE16" s="445"/>
      <c r="AF16" s="446"/>
    </row>
    <row r="17" spans="1:32" ht="16.5" customHeight="1">
      <c r="A17" s="426"/>
      <c r="B17" s="427"/>
      <c r="C17" s="427"/>
      <c r="D17" s="428"/>
      <c r="E17" s="404"/>
      <c r="F17" s="405"/>
      <c r="G17" s="405"/>
      <c r="H17" s="405"/>
      <c r="I17" s="405"/>
      <c r="J17" s="405"/>
      <c r="K17" s="406"/>
      <c r="L17" s="448">
        <f>IF(Z13&gt;E17,E17,Z13)</f>
        <v>0</v>
      </c>
      <c r="M17" s="448"/>
      <c r="N17" s="448"/>
      <c r="O17" s="448"/>
      <c r="P17" s="448"/>
      <c r="Q17" s="448"/>
      <c r="R17" s="448"/>
      <c r="S17" s="447">
        <f>IF(S13&gt;L17,L17,S13)</f>
        <v>0</v>
      </c>
      <c r="T17" s="447"/>
      <c r="U17" s="447"/>
      <c r="V17" s="447"/>
      <c r="W17" s="447"/>
      <c r="X17" s="447"/>
      <c r="Y17" s="447"/>
      <c r="Z17" s="461">
        <f>ROUNDDOWN(S17/2,-3)</f>
        <v>0</v>
      </c>
      <c r="AA17" s="462"/>
      <c r="AB17" s="462"/>
      <c r="AC17" s="462"/>
      <c r="AD17" s="462"/>
      <c r="AE17" s="462"/>
      <c r="AF17" s="463"/>
    </row>
    <row r="18" spans="1:32" ht="16.5" customHeight="1">
      <c r="A18" s="412" t="s">
        <v>3</v>
      </c>
      <c r="B18" s="413"/>
      <c r="C18" s="413"/>
      <c r="D18" s="413"/>
      <c r="E18" s="413"/>
      <c r="F18" s="413"/>
      <c r="G18" s="413"/>
      <c r="H18" s="413"/>
      <c r="I18" s="413"/>
      <c r="J18" s="413"/>
      <c r="K18" s="413"/>
      <c r="L18" s="413"/>
      <c r="M18" s="413"/>
      <c r="N18" s="413"/>
      <c r="O18" s="413"/>
      <c r="P18" s="413"/>
      <c r="Q18" s="413"/>
      <c r="R18" s="413"/>
      <c r="S18" s="413"/>
      <c r="T18" s="413"/>
      <c r="U18" s="413"/>
      <c r="V18" s="413"/>
      <c r="W18" s="413"/>
      <c r="X18" s="413"/>
      <c r="Y18" s="413"/>
      <c r="Z18" s="413"/>
      <c r="AA18" s="413"/>
      <c r="AB18" s="413"/>
      <c r="AC18" s="413"/>
      <c r="AD18" s="413"/>
      <c r="AE18" s="413"/>
      <c r="AF18" s="414"/>
    </row>
    <row r="19" spans="1:32" s="134" customFormat="1" ht="16.5" customHeight="1">
      <c r="A19" s="415" t="s">
        <v>4</v>
      </c>
      <c r="B19" s="416"/>
      <c r="C19" s="416"/>
      <c r="D19" s="416"/>
      <c r="E19" s="416"/>
      <c r="F19" s="416"/>
      <c r="G19" s="416"/>
      <c r="H19" s="416"/>
      <c r="I19" s="416"/>
      <c r="J19" s="417" t="s">
        <v>5</v>
      </c>
      <c r="K19" s="418"/>
      <c r="L19" s="418"/>
      <c r="M19" s="418"/>
      <c r="N19" s="418"/>
      <c r="O19" s="418"/>
      <c r="P19" s="418"/>
      <c r="Q19" s="419"/>
      <c r="R19" s="417" t="s">
        <v>6</v>
      </c>
      <c r="S19" s="418"/>
      <c r="T19" s="418"/>
      <c r="U19" s="418"/>
      <c r="V19" s="418"/>
      <c r="W19" s="418"/>
      <c r="X19" s="418"/>
      <c r="Y19" s="418"/>
      <c r="Z19" s="418"/>
      <c r="AA19" s="418"/>
      <c r="AB19" s="418"/>
      <c r="AC19" s="418"/>
      <c r="AD19" s="418"/>
      <c r="AE19" s="418"/>
      <c r="AF19" s="419"/>
    </row>
    <row r="20" spans="1:32" s="134" customFormat="1" ht="16.5" customHeight="1">
      <c r="A20" s="389"/>
      <c r="B20" s="390"/>
      <c r="C20" s="390"/>
      <c r="D20" s="390"/>
      <c r="E20" s="390"/>
      <c r="F20" s="390"/>
      <c r="G20" s="390"/>
      <c r="H20" s="390"/>
      <c r="I20" s="391"/>
      <c r="J20" s="392"/>
      <c r="K20" s="393"/>
      <c r="L20" s="393"/>
      <c r="M20" s="393"/>
      <c r="N20" s="393"/>
      <c r="O20" s="393"/>
      <c r="P20" s="393"/>
      <c r="Q20" s="394"/>
      <c r="R20" s="389"/>
      <c r="S20" s="390"/>
      <c r="T20" s="390"/>
      <c r="U20" s="390"/>
      <c r="V20" s="390"/>
      <c r="W20" s="390"/>
      <c r="X20" s="390"/>
      <c r="Y20" s="390"/>
      <c r="Z20" s="390"/>
      <c r="AA20" s="390"/>
      <c r="AB20" s="390"/>
      <c r="AC20" s="390"/>
      <c r="AD20" s="390"/>
      <c r="AE20" s="390"/>
      <c r="AF20" s="391"/>
    </row>
    <row r="21" spans="1:32" s="134" customFormat="1" ht="16.5" customHeight="1">
      <c r="A21" s="369"/>
      <c r="B21" s="370"/>
      <c r="C21" s="370"/>
      <c r="D21" s="370"/>
      <c r="E21" s="370"/>
      <c r="F21" s="370"/>
      <c r="G21" s="370"/>
      <c r="H21" s="370"/>
      <c r="I21" s="371"/>
      <c r="J21" s="386"/>
      <c r="K21" s="387"/>
      <c r="L21" s="387"/>
      <c r="M21" s="387"/>
      <c r="N21" s="387"/>
      <c r="O21" s="387"/>
      <c r="P21" s="387"/>
      <c r="Q21" s="388"/>
      <c r="R21" s="369"/>
      <c r="S21" s="370"/>
      <c r="T21" s="370"/>
      <c r="U21" s="370"/>
      <c r="V21" s="370"/>
      <c r="W21" s="370"/>
      <c r="X21" s="370"/>
      <c r="Y21" s="370"/>
      <c r="Z21" s="370"/>
      <c r="AA21" s="370"/>
      <c r="AB21" s="370"/>
      <c r="AC21" s="370"/>
      <c r="AD21" s="370"/>
      <c r="AE21" s="370"/>
      <c r="AF21" s="371"/>
    </row>
    <row r="22" spans="1:32" s="134" customFormat="1" ht="16.5" customHeight="1">
      <c r="A22" s="369"/>
      <c r="B22" s="370"/>
      <c r="C22" s="370"/>
      <c r="D22" s="370"/>
      <c r="E22" s="370"/>
      <c r="F22" s="370"/>
      <c r="G22" s="370"/>
      <c r="H22" s="370"/>
      <c r="I22" s="371"/>
      <c r="J22" s="386"/>
      <c r="K22" s="387"/>
      <c r="L22" s="387"/>
      <c r="M22" s="387"/>
      <c r="N22" s="387"/>
      <c r="O22" s="387"/>
      <c r="P22" s="387"/>
      <c r="Q22" s="388"/>
      <c r="R22" s="369"/>
      <c r="S22" s="370"/>
      <c r="T22" s="370"/>
      <c r="U22" s="370"/>
      <c r="V22" s="370"/>
      <c r="W22" s="370"/>
      <c r="X22" s="370"/>
      <c r="Y22" s="370"/>
      <c r="Z22" s="370"/>
      <c r="AA22" s="370"/>
      <c r="AB22" s="370"/>
      <c r="AC22" s="370"/>
      <c r="AD22" s="370"/>
      <c r="AE22" s="370"/>
      <c r="AF22" s="371"/>
    </row>
    <row r="23" spans="1:32" s="134" customFormat="1" ht="16.5" customHeight="1">
      <c r="A23" s="369"/>
      <c r="B23" s="370"/>
      <c r="C23" s="370"/>
      <c r="D23" s="370"/>
      <c r="E23" s="370"/>
      <c r="F23" s="370"/>
      <c r="G23" s="370"/>
      <c r="H23" s="370"/>
      <c r="I23" s="371"/>
      <c r="J23" s="386"/>
      <c r="K23" s="387"/>
      <c r="L23" s="387"/>
      <c r="M23" s="387"/>
      <c r="N23" s="387"/>
      <c r="O23" s="387"/>
      <c r="P23" s="387"/>
      <c r="Q23" s="388"/>
      <c r="R23" s="369"/>
      <c r="S23" s="370"/>
      <c r="T23" s="370"/>
      <c r="U23" s="370"/>
      <c r="V23" s="370"/>
      <c r="W23" s="370"/>
      <c r="X23" s="370"/>
      <c r="Y23" s="370"/>
      <c r="Z23" s="370"/>
      <c r="AA23" s="370"/>
      <c r="AB23" s="370"/>
      <c r="AC23" s="370"/>
      <c r="AD23" s="370"/>
      <c r="AE23" s="370"/>
      <c r="AF23" s="371"/>
    </row>
    <row r="24" spans="1:32" s="134" customFormat="1" ht="16.5" customHeight="1">
      <c r="A24" s="369"/>
      <c r="B24" s="370"/>
      <c r="C24" s="370"/>
      <c r="D24" s="370"/>
      <c r="E24" s="370"/>
      <c r="F24" s="370"/>
      <c r="G24" s="370"/>
      <c r="H24" s="370"/>
      <c r="I24" s="371"/>
      <c r="J24" s="386"/>
      <c r="K24" s="387"/>
      <c r="L24" s="387"/>
      <c r="M24" s="387"/>
      <c r="N24" s="387"/>
      <c r="O24" s="387"/>
      <c r="P24" s="387"/>
      <c r="Q24" s="388"/>
      <c r="R24" s="369"/>
      <c r="S24" s="370"/>
      <c r="T24" s="370"/>
      <c r="U24" s="370"/>
      <c r="V24" s="370"/>
      <c r="W24" s="370"/>
      <c r="X24" s="370"/>
      <c r="Y24" s="370"/>
      <c r="Z24" s="370"/>
      <c r="AA24" s="370"/>
      <c r="AB24" s="370"/>
      <c r="AC24" s="370"/>
      <c r="AD24" s="370"/>
      <c r="AE24" s="370"/>
      <c r="AF24" s="371"/>
    </row>
    <row r="25" spans="1:32" s="134" customFormat="1" ht="16.5" customHeight="1">
      <c r="A25" s="369"/>
      <c r="B25" s="370"/>
      <c r="C25" s="370"/>
      <c r="D25" s="370"/>
      <c r="E25" s="370"/>
      <c r="F25" s="370"/>
      <c r="G25" s="370"/>
      <c r="H25" s="370"/>
      <c r="I25" s="371"/>
      <c r="J25" s="386"/>
      <c r="K25" s="387"/>
      <c r="L25" s="387"/>
      <c r="M25" s="387"/>
      <c r="N25" s="387"/>
      <c r="O25" s="387"/>
      <c r="P25" s="387"/>
      <c r="Q25" s="388"/>
      <c r="R25" s="369"/>
      <c r="S25" s="370"/>
      <c r="T25" s="370"/>
      <c r="U25" s="370"/>
      <c r="V25" s="370"/>
      <c r="W25" s="370"/>
      <c r="X25" s="370"/>
      <c r="Y25" s="370"/>
      <c r="Z25" s="370"/>
      <c r="AA25" s="370"/>
      <c r="AB25" s="370"/>
      <c r="AC25" s="370"/>
      <c r="AD25" s="370"/>
      <c r="AE25" s="370"/>
      <c r="AF25" s="371"/>
    </row>
    <row r="26" spans="1:32" s="134" customFormat="1" ht="16.5" customHeight="1">
      <c r="A26" s="369"/>
      <c r="B26" s="370"/>
      <c r="C26" s="370"/>
      <c r="D26" s="370"/>
      <c r="E26" s="370"/>
      <c r="F26" s="370"/>
      <c r="G26" s="370"/>
      <c r="H26" s="370"/>
      <c r="I26" s="371"/>
      <c r="J26" s="386"/>
      <c r="K26" s="387"/>
      <c r="L26" s="387"/>
      <c r="M26" s="387"/>
      <c r="N26" s="387"/>
      <c r="O26" s="387"/>
      <c r="P26" s="387"/>
      <c r="Q26" s="388"/>
      <c r="R26" s="369"/>
      <c r="S26" s="370"/>
      <c r="T26" s="370"/>
      <c r="U26" s="370"/>
      <c r="V26" s="370"/>
      <c r="W26" s="370"/>
      <c r="X26" s="370"/>
      <c r="Y26" s="370"/>
      <c r="Z26" s="370"/>
      <c r="AA26" s="370"/>
      <c r="AB26" s="370"/>
      <c r="AC26" s="370"/>
      <c r="AD26" s="370"/>
      <c r="AE26" s="370"/>
      <c r="AF26" s="371"/>
    </row>
    <row r="27" spans="1:32" s="134" customFormat="1" ht="16.5" customHeight="1">
      <c r="A27" s="369"/>
      <c r="B27" s="370"/>
      <c r="C27" s="370"/>
      <c r="D27" s="370"/>
      <c r="E27" s="370"/>
      <c r="F27" s="370"/>
      <c r="G27" s="370"/>
      <c r="H27" s="370"/>
      <c r="I27" s="371"/>
      <c r="J27" s="386"/>
      <c r="K27" s="387"/>
      <c r="L27" s="387"/>
      <c r="M27" s="387"/>
      <c r="N27" s="387"/>
      <c r="O27" s="387"/>
      <c r="P27" s="387"/>
      <c r="Q27" s="388"/>
      <c r="R27" s="369"/>
      <c r="S27" s="370"/>
      <c r="T27" s="370"/>
      <c r="U27" s="370"/>
      <c r="V27" s="370"/>
      <c r="W27" s="370"/>
      <c r="X27" s="370"/>
      <c r="Y27" s="370"/>
      <c r="Z27" s="370"/>
      <c r="AA27" s="370"/>
      <c r="AB27" s="370"/>
      <c r="AC27" s="370"/>
      <c r="AD27" s="370"/>
      <c r="AE27" s="370"/>
      <c r="AF27" s="371"/>
    </row>
    <row r="28" spans="1:32" s="134" customFormat="1" ht="16.5" customHeight="1">
      <c r="A28" s="369"/>
      <c r="B28" s="370"/>
      <c r="C28" s="370"/>
      <c r="D28" s="370"/>
      <c r="E28" s="370"/>
      <c r="F28" s="370"/>
      <c r="G28" s="370"/>
      <c r="H28" s="370"/>
      <c r="I28" s="371"/>
      <c r="J28" s="386"/>
      <c r="K28" s="387"/>
      <c r="L28" s="387"/>
      <c r="M28" s="387"/>
      <c r="N28" s="387"/>
      <c r="O28" s="387"/>
      <c r="P28" s="387"/>
      <c r="Q28" s="388"/>
      <c r="R28" s="369"/>
      <c r="S28" s="370"/>
      <c r="T28" s="370"/>
      <c r="U28" s="370"/>
      <c r="V28" s="370"/>
      <c r="W28" s="370"/>
      <c r="X28" s="370"/>
      <c r="Y28" s="370"/>
      <c r="Z28" s="370"/>
      <c r="AA28" s="370"/>
      <c r="AB28" s="370"/>
      <c r="AC28" s="370"/>
      <c r="AD28" s="370"/>
      <c r="AE28" s="370"/>
      <c r="AF28" s="371"/>
    </row>
    <row r="29" spans="1:32" s="134" customFormat="1" ht="16.5" customHeight="1">
      <c r="A29" s="369"/>
      <c r="B29" s="370"/>
      <c r="C29" s="370"/>
      <c r="D29" s="370"/>
      <c r="E29" s="370"/>
      <c r="F29" s="370"/>
      <c r="G29" s="370"/>
      <c r="H29" s="370"/>
      <c r="I29" s="371"/>
      <c r="J29" s="386"/>
      <c r="K29" s="387"/>
      <c r="L29" s="387"/>
      <c r="M29" s="387"/>
      <c r="N29" s="387"/>
      <c r="O29" s="387"/>
      <c r="P29" s="387"/>
      <c r="Q29" s="388"/>
      <c r="R29" s="369"/>
      <c r="S29" s="370"/>
      <c r="T29" s="370"/>
      <c r="U29" s="370"/>
      <c r="V29" s="370"/>
      <c r="W29" s="370"/>
      <c r="X29" s="370"/>
      <c r="Y29" s="370"/>
      <c r="Z29" s="370"/>
      <c r="AA29" s="370"/>
      <c r="AB29" s="370"/>
      <c r="AC29" s="370"/>
      <c r="AD29" s="370"/>
      <c r="AE29" s="370"/>
      <c r="AF29" s="371"/>
    </row>
    <row r="30" spans="1:32" s="134" customFormat="1" ht="16.5" customHeight="1">
      <c r="A30" s="369"/>
      <c r="B30" s="370"/>
      <c r="C30" s="370"/>
      <c r="D30" s="370"/>
      <c r="E30" s="370"/>
      <c r="F30" s="370"/>
      <c r="G30" s="370"/>
      <c r="H30" s="370"/>
      <c r="I30" s="371"/>
      <c r="J30" s="386"/>
      <c r="K30" s="387"/>
      <c r="L30" s="387"/>
      <c r="M30" s="387"/>
      <c r="N30" s="387"/>
      <c r="O30" s="387"/>
      <c r="P30" s="387"/>
      <c r="Q30" s="388"/>
      <c r="R30" s="369"/>
      <c r="S30" s="370"/>
      <c r="T30" s="370"/>
      <c r="U30" s="370"/>
      <c r="V30" s="370"/>
      <c r="W30" s="370"/>
      <c r="X30" s="370"/>
      <c r="Y30" s="370"/>
      <c r="Z30" s="370"/>
      <c r="AA30" s="370"/>
      <c r="AB30" s="370"/>
      <c r="AC30" s="370"/>
      <c r="AD30" s="370"/>
      <c r="AE30" s="370"/>
      <c r="AF30" s="371"/>
    </row>
    <row r="31" spans="1:32" s="134" customFormat="1" ht="16.5" customHeight="1">
      <c r="A31" s="369"/>
      <c r="B31" s="370"/>
      <c r="C31" s="370"/>
      <c r="D31" s="370"/>
      <c r="E31" s="370"/>
      <c r="F31" s="370"/>
      <c r="G31" s="370"/>
      <c r="H31" s="370"/>
      <c r="I31" s="371"/>
      <c r="J31" s="386"/>
      <c r="K31" s="387"/>
      <c r="L31" s="387"/>
      <c r="M31" s="387"/>
      <c r="N31" s="387"/>
      <c r="O31" s="387"/>
      <c r="P31" s="387"/>
      <c r="Q31" s="388"/>
      <c r="R31" s="369"/>
      <c r="S31" s="370"/>
      <c r="T31" s="370"/>
      <c r="U31" s="370"/>
      <c r="V31" s="370"/>
      <c r="W31" s="370"/>
      <c r="X31" s="370"/>
      <c r="Y31" s="370"/>
      <c r="Z31" s="370"/>
      <c r="AA31" s="370"/>
      <c r="AB31" s="370"/>
      <c r="AC31" s="370"/>
      <c r="AD31" s="370"/>
      <c r="AE31" s="370"/>
      <c r="AF31" s="371"/>
    </row>
    <row r="32" spans="1:32" s="134" customFormat="1" ht="16.5" customHeight="1">
      <c r="A32" s="369"/>
      <c r="B32" s="370"/>
      <c r="C32" s="370"/>
      <c r="D32" s="370"/>
      <c r="E32" s="370"/>
      <c r="F32" s="370"/>
      <c r="G32" s="370"/>
      <c r="H32" s="370"/>
      <c r="I32" s="371"/>
      <c r="J32" s="386"/>
      <c r="K32" s="387"/>
      <c r="L32" s="387"/>
      <c r="M32" s="387"/>
      <c r="N32" s="387"/>
      <c r="O32" s="387"/>
      <c r="P32" s="387"/>
      <c r="Q32" s="388"/>
      <c r="R32" s="369"/>
      <c r="S32" s="370"/>
      <c r="T32" s="370"/>
      <c r="U32" s="370"/>
      <c r="V32" s="370"/>
      <c r="W32" s="370"/>
      <c r="X32" s="370"/>
      <c r="Y32" s="370"/>
      <c r="Z32" s="370"/>
      <c r="AA32" s="370"/>
      <c r="AB32" s="370"/>
      <c r="AC32" s="370"/>
      <c r="AD32" s="370"/>
      <c r="AE32" s="370"/>
      <c r="AF32" s="371"/>
    </row>
    <row r="33" spans="1:32" s="134" customFormat="1" ht="16.5" customHeight="1">
      <c r="A33" s="369"/>
      <c r="B33" s="370"/>
      <c r="C33" s="370"/>
      <c r="D33" s="370"/>
      <c r="E33" s="370"/>
      <c r="F33" s="370"/>
      <c r="G33" s="370"/>
      <c r="H33" s="370"/>
      <c r="I33" s="371"/>
      <c r="J33" s="386"/>
      <c r="K33" s="387"/>
      <c r="L33" s="387"/>
      <c r="M33" s="387"/>
      <c r="N33" s="387"/>
      <c r="O33" s="387"/>
      <c r="P33" s="387"/>
      <c r="Q33" s="388"/>
      <c r="R33" s="369"/>
      <c r="S33" s="370"/>
      <c r="T33" s="370"/>
      <c r="U33" s="370"/>
      <c r="V33" s="370"/>
      <c r="W33" s="370"/>
      <c r="X33" s="370"/>
      <c r="Y33" s="370"/>
      <c r="Z33" s="370"/>
      <c r="AA33" s="370"/>
      <c r="AB33" s="370"/>
      <c r="AC33" s="370"/>
      <c r="AD33" s="370"/>
      <c r="AE33" s="370"/>
      <c r="AF33" s="371"/>
    </row>
    <row r="34" spans="1:32" s="134" customFormat="1" ht="16.5" customHeight="1">
      <c r="A34" s="369"/>
      <c r="B34" s="370"/>
      <c r="C34" s="370"/>
      <c r="D34" s="370"/>
      <c r="E34" s="370"/>
      <c r="F34" s="370"/>
      <c r="G34" s="370"/>
      <c r="H34" s="370"/>
      <c r="I34" s="371"/>
      <c r="J34" s="386"/>
      <c r="K34" s="387"/>
      <c r="L34" s="387"/>
      <c r="M34" s="387"/>
      <c r="N34" s="387"/>
      <c r="O34" s="387"/>
      <c r="P34" s="387"/>
      <c r="Q34" s="388"/>
      <c r="R34" s="369"/>
      <c r="S34" s="370"/>
      <c r="T34" s="370"/>
      <c r="U34" s="370"/>
      <c r="V34" s="370"/>
      <c r="W34" s="370"/>
      <c r="X34" s="370"/>
      <c r="Y34" s="370"/>
      <c r="Z34" s="370"/>
      <c r="AA34" s="370"/>
      <c r="AB34" s="370"/>
      <c r="AC34" s="370"/>
      <c r="AD34" s="370"/>
      <c r="AE34" s="370"/>
      <c r="AF34" s="371"/>
    </row>
    <row r="35" spans="1:32" s="134" customFormat="1" ht="16.5" customHeight="1">
      <c r="A35" s="369"/>
      <c r="B35" s="370"/>
      <c r="C35" s="370"/>
      <c r="D35" s="370"/>
      <c r="E35" s="370"/>
      <c r="F35" s="370"/>
      <c r="G35" s="370"/>
      <c r="H35" s="370"/>
      <c r="I35" s="371"/>
      <c r="J35" s="386"/>
      <c r="K35" s="387"/>
      <c r="L35" s="387"/>
      <c r="M35" s="387"/>
      <c r="N35" s="387"/>
      <c r="O35" s="387"/>
      <c r="P35" s="387"/>
      <c r="Q35" s="388"/>
      <c r="R35" s="369"/>
      <c r="S35" s="370"/>
      <c r="T35" s="370"/>
      <c r="U35" s="370"/>
      <c r="V35" s="370"/>
      <c r="W35" s="370"/>
      <c r="X35" s="370"/>
      <c r="Y35" s="370"/>
      <c r="Z35" s="370"/>
      <c r="AA35" s="370"/>
      <c r="AB35" s="370"/>
      <c r="AC35" s="370"/>
      <c r="AD35" s="370"/>
      <c r="AE35" s="370"/>
      <c r="AF35" s="371"/>
    </row>
    <row r="36" spans="1:32" s="134" customFormat="1" ht="16.5" customHeight="1">
      <c r="A36" s="369"/>
      <c r="B36" s="370"/>
      <c r="C36" s="370"/>
      <c r="D36" s="370"/>
      <c r="E36" s="370"/>
      <c r="F36" s="370"/>
      <c r="G36" s="370"/>
      <c r="H36" s="370"/>
      <c r="I36" s="371"/>
      <c r="J36" s="386"/>
      <c r="K36" s="387"/>
      <c r="L36" s="387"/>
      <c r="M36" s="387"/>
      <c r="N36" s="387"/>
      <c r="O36" s="387"/>
      <c r="P36" s="387"/>
      <c r="Q36" s="388"/>
      <c r="R36" s="369"/>
      <c r="S36" s="370"/>
      <c r="T36" s="370"/>
      <c r="U36" s="370"/>
      <c r="V36" s="370"/>
      <c r="W36" s="370"/>
      <c r="X36" s="370"/>
      <c r="Y36" s="370"/>
      <c r="Z36" s="370"/>
      <c r="AA36" s="370"/>
      <c r="AB36" s="370"/>
      <c r="AC36" s="370"/>
      <c r="AD36" s="370"/>
      <c r="AE36" s="370"/>
      <c r="AF36" s="371"/>
    </row>
    <row r="37" spans="1:32" s="134" customFormat="1" ht="16.5" customHeight="1">
      <c r="A37" s="369"/>
      <c r="B37" s="370"/>
      <c r="C37" s="370"/>
      <c r="D37" s="370"/>
      <c r="E37" s="370"/>
      <c r="F37" s="370"/>
      <c r="G37" s="370"/>
      <c r="H37" s="370"/>
      <c r="I37" s="371"/>
      <c r="J37" s="386"/>
      <c r="K37" s="387"/>
      <c r="L37" s="387"/>
      <c r="M37" s="387"/>
      <c r="N37" s="387"/>
      <c r="O37" s="387"/>
      <c r="P37" s="387"/>
      <c r="Q37" s="388"/>
      <c r="R37" s="369"/>
      <c r="S37" s="370"/>
      <c r="T37" s="370"/>
      <c r="U37" s="370"/>
      <c r="V37" s="370"/>
      <c r="W37" s="370"/>
      <c r="X37" s="370"/>
      <c r="Y37" s="370"/>
      <c r="Z37" s="370"/>
      <c r="AA37" s="370"/>
      <c r="AB37" s="370"/>
      <c r="AC37" s="370"/>
      <c r="AD37" s="370"/>
      <c r="AE37" s="370"/>
      <c r="AF37" s="371"/>
    </row>
    <row r="38" spans="1:49" s="134" customFormat="1" ht="16.5" customHeight="1">
      <c r="A38" s="369"/>
      <c r="B38" s="370"/>
      <c r="C38" s="370"/>
      <c r="D38" s="370"/>
      <c r="E38" s="370"/>
      <c r="F38" s="370"/>
      <c r="G38" s="370"/>
      <c r="H38" s="370"/>
      <c r="I38" s="371"/>
      <c r="J38" s="386"/>
      <c r="K38" s="387"/>
      <c r="L38" s="387"/>
      <c r="M38" s="387"/>
      <c r="N38" s="387"/>
      <c r="O38" s="387"/>
      <c r="P38" s="387"/>
      <c r="Q38" s="388"/>
      <c r="R38" s="369"/>
      <c r="S38" s="370"/>
      <c r="T38" s="370"/>
      <c r="U38" s="370"/>
      <c r="V38" s="370"/>
      <c r="W38" s="370"/>
      <c r="X38" s="370"/>
      <c r="Y38" s="370"/>
      <c r="Z38" s="370"/>
      <c r="AA38" s="370"/>
      <c r="AB38" s="370"/>
      <c r="AC38" s="370"/>
      <c r="AD38" s="370"/>
      <c r="AE38" s="370"/>
      <c r="AF38" s="371"/>
      <c r="AW38" s="135"/>
    </row>
    <row r="39" spans="1:32" s="134" customFormat="1" ht="16.5" customHeight="1">
      <c r="A39" s="369"/>
      <c r="B39" s="370"/>
      <c r="C39" s="370"/>
      <c r="D39" s="370"/>
      <c r="E39" s="370"/>
      <c r="F39" s="370"/>
      <c r="G39" s="370"/>
      <c r="H39" s="370"/>
      <c r="I39" s="371"/>
      <c r="J39" s="386"/>
      <c r="K39" s="387"/>
      <c r="L39" s="387"/>
      <c r="M39" s="387"/>
      <c r="N39" s="387"/>
      <c r="O39" s="387"/>
      <c r="P39" s="387"/>
      <c r="Q39" s="388"/>
      <c r="R39" s="369"/>
      <c r="S39" s="370"/>
      <c r="T39" s="370"/>
      <c r="U39" s="370"/>
      <c r="V39" s="370"/>
      <c r="W39" s="370"/>
      <c r="X39" s="370"/>
      <c r="Y39" s="370"/>
      <c r="Z39" s="370"/>
      <c r="AA39" s="370"/>
      <c r="AB39" s="370"/>
      <c r="AC39" s="370"/>
      <c r="AD39" s="370"/>
      <c r="AE39" s="370"/>
      <c r="AF39" s="371"/>
    </row>
    <row r="40" spans="1:32" s="134" customFormat="1" ht="16.5" customHeight="1">
      <c r="A40" s="369"/>
      <c r="B40" s="370"/>
      <c r="C40" s="370"/>
      <c r="D40" s="370"/>
      <c r="E40" s="370"/>
      <c r="F40" s="370"/>
      <c r="G40" s="370"/>
      <c r="H40" s="370"/>
      <c r="I40" s="371"/>
      <c r="J40" s="386"/>
      <c r="K40" s="387"/>
      <c r="L40" s="387"/>
      <c r="M40" s="387"/>
      <c r="N40" s="387"/>
      <c r="O40" s="387"/>
      <c r="P40" s="387"/>
      <c r="Q40" s="388"/>
      <c r="R40" s="369"/>
      <c r="S40" s="370"/>
      <c r="T40" s="370"/>
      <c r="U40" s="370"/>
      <c r="V40" s="370"/>
      <c r="W40" s="370"/>
      <c r="X40" s="370"/>
      <c r="Y40" s="370"/>
      <c r="Z40" s="370"/>
      <c r="AA40" s="370"/>
      <c r="AB40" s="370"/>
      <c r="AC40" s="370"/>
      <c r="AD40" s="370"/>
      <c r="AE40" s="370"/>
      <c r="AF40" s="371"/>
    </row>
    <row r="41" spans="1:32" s="134" customFormat="1" ht="16.5" customHeight="1">
      <c r="A41" s="369"/>
      <c r="B41" s="370"/>
      <c r="C41" s="370"/>
      <c r="D41" s="370"/>
      <c r="E41" s="370"/>
      <c r="F41" s="370"/>
      <c r="G41" s="370"/>
      <c r="H41" s="370"/>
      <c r="I41" s="371"/>
      <c r="J41" s="386"/>
      <c r="K41" s="387"/>
      <c r="L41" s="387"/>
      <c r="M41" s="387"/>
      <c r="N41" s="387"/>
      <c r="O41" s="387"/>
      <c r="P41" s="387"/>
      <c r="Q41" s="388"/>
      <c r="R41" s="369"/>
      <c r="S41" s="370"/>
      <c r="T41" s="370"/>
      <c r="U41" s="370"/>
      <c r="V41" s="370"/>
      <c r="W41" s="370"/>
      <c r="X41" s="370"/>
      <c r="Y41" s="370"/>
      <c r="Z41" s="370"/>
      <c r="AA41" s="370"/>
      <c r="AB41" s="370"/>
      <c r="AC41" s="370"/>
      <c r="AD41" s="370"/>
      <c r="AE41" s="370"/>
      <c r="AF41" s="371"/>
    </row>
    <row r="42" spans="1:32" s="134" customFormat="1" ht="16.5" customHeight="1">
      <c r="A42" s="369"/>
      <c r="B42" s="370"/>
      <c r="C42" s="370"/>
      <c r="D42" s="370"/>
      <c r="E42" s="370"/>
      <c r="F42" s="370"/>
      <c r="G42" s="370"/>
      <c r="H42" s="370"/>
      <c r="I42" s="371"/>
      <c r="J42" s="386"/>
      <c r="K42" s="387"/>
      <c r="L42" s="387"/>
      <c r="M42" s="387"/>
      <c r="N42" s="387"/>
      <c r="O42" s="387"/>
      <c r="P42" s="387"/>
      <c r="Q42" s="388"/>
      <c r="R42" s="369"/>
      <c r="S42" s="370"/>
      <c r="T42" s="370"/>
      <c r="U42" s="370"/>
      <c r="V42" s="370"/>
      <c r="W42" s="370"/>
      <c r="X42" s="370"/>
      <c r="Y42" s="370"/>
      <c r="Z42" s="370"/>
      <c r="AA42" s="370"/>
      <c r="AB42" s="370"/>
      <c r="AC42" s="370"/>
      <c r="AD42" s="370"/>
      <c r="AE42" s="370"/>
      <c r="AF42" s="371"/>
    </row>
    <row r="43" spans="1:32" s="134" customFormat="1" ht="16.5" customHeight="1">
      <c r="A43" s="369"/>
      <c r="B43" s="370"/>
      <c r="C43" s="370"/>
      <c r="D43" s="370"/>
      <c r="E43" s="370"/>
      <c r="F43" s="370"/>
      <c r="G43" s="370"/>
      <c r="H43" s="370"/>
      <c r="I43" s="371"/>
      <c r="J43" s="386"/>
      <c r="K43" s="387"/>
      <c r="L43" s="387"/>
      <c r="M43" s="387"/>
      <c r="N43" s="387"/>
      <c r="O43" s="387"/>
      <c r="P43" s="387"/>
      <c r="Q43" s="388"/>
      <c r="R43" s="369"/>
      <c r="S43" s="370"/>
      <c r="T43" s="370"/>
      <c r="U43" s="370"/>
      <c r="V43" s="370"/>
      <c r="W43" s="370"/>
      <c r="X43" s="370"/>
      <c r="Y43" s="370"/>
      <c r="Z43" s="370"/>
      <c r="AA43" s="370"/>
      <c r="AB43" s="370"/>
      <c r="AC43" s="370"/>
      <c r="AD43" s="370"/>
      <c r="AE43" s="370"/>
      <c r="AF43" s="371"/>
    </row>
    <row r="44" spans="1:32" s="134" customFormat="1" ht="18.75" customHeight="1">
      <c r="A44" s="374" t="s">
        <v>7</v>
      </c>
      <c r="B44" s="375"/>
      <c r="C44" s="375"/>
      <c r="D44" s="375"/>
      <c r="E44" s="375"/>
      <c r="F44" s="375"/>
      <c r="G44" s="375"/>
      <c r="H44" s="375"/>
      <c r="I44" s="376"/>
      <c r="J44" s="377">
        <f>SUM(J20:Q43)</f>
        <v>0</v>
      </c>
      <c r="K44" s="378"/>
      <c r="L44" s="378"/>
      <c r="M44" s="378"/>
      <c r="N44" s="378"/>
      <c r="O44" s="378"/>
      <c r="P44" s="378"/>
      <c r="Q44" s="379"/>
      <c r="R44" s="383"/>
      <c r="S44" s="384"/>
      <c r="T44" s="384"/>
      <c r="U44" s="384"/>
      <c r="V44" s="384"/>
      <c r="W44" s="384"/>
      <c r="X44" s="384"/>
      <c r="Y44" s="384"/>
      <c r="Z44" s="384"/>
      <c r="AA44" s="384"/>
      <c r="AB44" s="384"/>
      <c r="AC44" s="384"/>
      <c r="AD44" s="384"/>
      <c r="AE44" s="384"/>
      <c r="AF44" s="385"/>
    </row>
    <row r="45" spans="1:32" s="134" customFormat="1" ht="13.5" customHeight="1">
      <c r="A45" s="455" t="s">
        <v>95</v>
      </c>
      <c r="B45" s="456"/>
      <c r="C45" s="456"/>
      <c r="D45" s="456"/>
      <c r="E45" s="456"/>
      <c r="F45" s="456"/>
      <c r="G45" s="456"/>
      <c r="H45" s="456"/>
      <c r="I45" s="456"/>
      <c r="J45" s="456"/>
      <c r="K45" s="456"/>
      <c r="L45" s="456"/>
      <c r="M45" s="456"/>
      <c r="N45" s="456"/>
      <c r="O45" s="456"/>
      <c r="P45" s="456"/>
      <c r="Q45" s="456"/>
      <c r="R45" s="456"/>
      <c r="S45" s="456"/>
      <c r="T45" s="456"/>
      <c r="U45" s="456"/>
      <c r="V45" s="456"/>
      <c r="W45" s="456"/>
      <c r="X45" s="456"/>
      <c r="Y45" s="456"/>
      <c r="Z45" s="456"/>
      <c r="AA45" s="456"/>
      <c r="AB45" s="456"/>
      <c r="AC45" s="456"/>
      <c r="AD45" s="456"/>
      <c r="AE45" s="456"/>
      <c r="AF45" s="457"/>
    </row>
    <row r="46" spans="1:32" s="134" customFormat="1" ht="12.75">
      <c r="A46" s="136" t="s">
        <v>8</v>
      </c>
      <c r="B46" s="137"/>
      <c r="C46" s="137"/>
      <c r="D46" s="137"/>
      <c r="E46" s="137"/>
      <c r="F46" s="137"/>
      <c r="G46" s="137"/>
      <c r="H46" s="137"/>
      <c r="I46" s="138"/>
      <c r="J46" s="136" t="s">
        <v>9</v>
      </c>
      <c r="K46" s="137"/>
      <c r="L46" s="137"/>
      <c r="M46" s="137"/>
      <c r="N46" s="137"/>
      <c r="O46" s="137"/>
      <c r="P46" s="138"/>
      <c r="Q46" s="136" t="s">
        <v>10</v>
      </c>
      <c r="R46" s="138"/>
      <c r="S46" s="136" t="s">
        <v>11</v>
      </c>
      <c r="T46" s="137"/>
      <c r="U46" s="137"/>
      <c r="V46" s="138"/>
      <c r="W46" s="380" t="s">
        <v>5</v>
      </c>
      <c r="X46" s="381"/>
      <c r="Y46" s="381"/>
      <c r="Z46" s="381"/>
      <c r="AA46" s="382"/>
      <c r="AB46" s="136" t="s">
        <v>317</v>
      </c>
      <c r="AC46" s="137"/>
      <c r="AD46" s="137"/>
      <c r="AE46" s="137"/>
      <c r="AF46" s="138"/>
    </row>
    <row r="47" spans="1:32" s="134" customFormat="1" ht="16.5" customHeight="1">
      <c r="A47" s="396"/>
      <c r="B47" s="397"/>
      <c r="C47" s="397"/>
      <c r="D47" s="397"/>
      <c r="E47" s="397"/>
      <c r="F47" s="397"/>
      <c r="G47" s="397"/>
      <c r="H47" s="397"/>
      <c r="I47" s="397"/>
      <c r="J47" s="396"/>
      <c r="K47" s="397"/>
      <c r="L47" s="397"/>
      <c r="M47" s="397"/>
      <c r="N47" s="397"/>
      <c r="O47" s="397"/>
      <c r="P47" s="397"/>
      <c r="Q47" s="396"/>
      <c r="R47" s="400"/>
      <c r="S47" s="458"/>
      <c r="T47" s="459"/>
      <c r="U47" s="459"/>
      <c r="V47" s="460"/>
      <c r="W47" s="367">
        <f aca="true" t="shared" si="0" ref="W47:W53">Q47*S47</f>
        <v>0</v>
      </c>
      <c r="X47" s="367"/>
      <c r="Y47" s="367"/>
      <c r="Z47" s="367"/>
      <c r="AA47" s="367"/>
      <c r="AB47" s="368"/>
      <c r="AC47" s="368"/>
      <c r="AD47" s="368"/>
      <c r="AE47" s="368"/>
      <c r="AF47" s="368"/>
    </row>
    <row r="48" spans="1:32" s="134" customFormat="1" ht="16.5" customHeight="1">
      <c r="A48" s="396"/>
      <c r="B48" s="397"/>
      <c r="C48" s="397"/>
      <c r="D48" s="397"/>
      <c r="E48" s="397"/>
      <c r="F48" s="397"/>
      <c r="G48" s="397"/>
      <c r="H48" s="397"/>
      <c r="I48" s="397"/>
      <c r="J48" s="396"/>
      <c r="K48" s="397"/>
      <c r="L48" s="397"/>
      <c r="M48" s="397"/>
      <c r="N48" s="397"/>
      <c r="O48" s="397"/>
      <c r="P48" s="397"/>
      <c r="Q48" s="396"/>
      <c r="R48" s="400"/>
      <c r="S48" s="458"/>
      <c r="T48" s="459"/>
      <c r="U48" s="459"/>
      <c r="V48" s="460"/>
      <c r="W48" s="367">
        <f t="shared" si="0"/>
        <v>0</v>
      </c>
      <c r="X48" s="367"/>
      <c r="Y48" s="367"/>
      <c r="Z48" s="367"/>
      <c r="AA48" s="367"/>
      <c r="AB48" s="368"/>
      <c r="AC48" s="368"/>
      <c r="AD48" s="368"/>
      <c r="AE48" s="368"/>
      <c r="AF48" s="368"/>
    </row>
    <row r="49" spans="1:32" s="134" customFormat="1" ht="16.5" customHeight="1">
      <c r="A49" s="396"/>
      <c r="B49" s="397"/>
      <c r="C49" s="397"/>
      <c r="D49" s="397"/>
      <c r="E49" s="397"/>
      <c r="F49" s="397"/>
      <c r="G49" s="397"/>
      <c r="H49" s="397"/>
      <c r="I49" s="397"/>
      <c r="J49" s="396"/>
      <c r="K49" s="397"/>
      <c r="L49" s="397"/>
      <c r="M49" s="397"/>
      <c r="N49" s="397"/>
      <c r="O49" s="397"/>
      <c r="P49" s="397"/>
      <c r="Q49" s="396"/>
      <c r="R49" s="400"/>
      <c r="S49" s="458"/>
      <c r="T49" s="459"/>
      <c r="U49" s="459"/>
      <c r="V49" s="460"/>
      <c r="W49" s="367">
        <f t="shared" si="0"/>
        <v>0</v>
      </c>
      <c r="X49" s="367"/>
      <c r="Y49" s="367"/>
      <c r="Z49" s="367"/>
      <c r="AA49" s="367"/>
      <c r="AB49" s="368"/>
      <c r="AC49" s="368"/>
      <c r="AD49" s="368"/>
      <c r="AE49" s="368"/>
      <c r="AF49" s="368"/>
    </row>
    <row r="50" spans="1:32" s="134" customFormat="1" ht="16.5" customHeight="1">
      <c r="A50" s="396"/>
      <c r="B50" s="397"/>
      <c r="C50" s="397"/>
      <c r="D50" s="397"/>
      <c r="E50" s="397"/>
      <c r="F50" s="397"/>
      <c r="G50" s="397"/>
      <c r="H50" s="397"/>
      <c r="I50" s="397"/>
      <c r="J50" s="396"/>
      <c r="K50" s="397"/>
      <c r="L50" s="397"/>
      <c r="M50" s="397"/>
      <c r="N50" s="397"/>
      <c r="O50" s="397"/>
      <c r="P50" s="397"/>
      <c r="Q50" s="396"/>
      <c r="R50" s="400"/>
      <c r="S50" s="458"/>
      <c r="T50" s="459"/>
      <c r="U50" s="459"/>
      <c r="V50" s="460"/>
      <c r="W50" s="367">
        <f t="shared" si="0"/>
        <v>0</v>
      </c>
      <c r="X50" s="367"/>
      <c r="Y50" s="367"/>
      <c r="Z50" s="367"/>
      <c r="AA50" s="367"/>
      <c r="AB50" s="368"/>
      <c r="AC50" s="368"/>
      <c r="AD50" s="368"/>
      <c r="AE50" s="368"/>
      <c r="AF50" s="368"/>
    </row>
    <row r="51" spans="1:32" s="134" customFormat="1" ht="16.5" customHeight="1">
      <c r="A51" s="396"/>
      <c r="B51" s="397"/>
      <c r="C51" s="397"/>
      <c r="D51" s="397"/>
      <c r="E51" s="397"/>
      <c r="F51" s="397"/>
      <c r="G51" s="397"/>
      <c r="H51" s="397"/>
      <c r="I51" s="397"/>
      <c r="J51" s="396"/>
      <c r="K51" s="397"/>
      <c r="L51" s="397"/>
      <c r="M51" s="397"/>
      <c r="N51" s="397"/>
      <c r="O51" s="397"/>
      <c r="P51" s="397"/>
      <c r="Q51" s="396"/>
      <c r="R51" s="400"/>
      <c r="S51" s="458"/>
      <c r="T51" s="459"/>
      <c r="U51" s="459"/>
      <c r="V51" s="460"/>
      <c r="W51" s="367">
        <f t="shared" si="0"/>
        <v>0</v>
      </c>
      <c r="X51" s="367"/>
      <c r="Y51" s="367"/>
      <c r="Z51" s="367"/>
      <c r="AA51" s="367"/>
      <c r="AB51" s="368"/>
      <c r="AC51" s="368"/>
      <c r="AD51" s="368"/>
      <c r="AE51" s="368"/>
      <c r="AF51" s="368"/>
    </row>
    <row r="52" spans="1:32" s="134" customFormat="1" ht="16.5" customHeight="1">
      <c r="A52" s="396"/>
      <c r="B52" s="397"/>
      <c r="C52" s="397"/>
      <c r="D52" s="397"/>
      <c r="E52" s="397"/>
      <c r="F52" s="397"/>
      <c r="G52" s="397"/>
      <c r="H52" s="397"/>
      <c r="I52" s="397"/>
      <c r="J52" s="396"/>
      <c r="K52" s="397"/>
      <c r="L52" s="397"/>
      <c r="M52" s="397"/>
      <c r="N52" s="397"/>
      <c r="O52" s="397"/>
      <c r="P52" s="397"/>
      <c r="Q52" s="396"/>
      <c r="R52" s="400"/>
      <c r="S52" s="458"/>
      <c r="T52" s="459"/>
      <c r="U52" s="459"/>
      <c r="V52" s="460"/>
      <c r="W52" s="367">
        <f t="shared" si="0"/>
        <v>0</v>
      </c>
      <c r="X52" s="367"/>
      <c r="Y52" s="367"/>
      <c r="Z52" s="367"/>
      <c r="AA52" s="367"/>
      <c r="AB52" s="368"/>
      <c r="AC52" s="368"/>
      <c r="AD52" s="368"/>
      <c r="AE52" s="368"/>
      <c r="AF52" s="368"/>
    </row>
    <row r="53" spans="1:32" s="134" customFormat="1" ht="16.5" customHeight="1">
      <c r="A53" s="398"/>
      <c r="B53" s="399"/>
      <c r="C53" s="399"/>
      <c r="D53" s="399"/>
      <c r="E53" s="399"/>
      <c r="F53" s="399"/>
      <c r="G53" s="399"/>
      <c r="H53" s="399"/>
      <c r="I53" s="399"/>
      <c r="J53" s="398"/>
      <c r="K53" s="399"/>
      <c r="L53" s="399"/>
      <c r="M53" s="399"/>
      <c r="N53" s="399"/>
      <c r="O53" s="399"/>
      <c r="P53" s="399"/>
      <c r="Q53" s="398"/>
      <c r="R53" s="408"/>
      <c r="S53" s="464"/>
      <c r="T53" s="465"/>
      <c r="U53" s="465"/>
      <c r="V53" s="466"/>
      <c r="W53" s="372">
        <f t="shared" si="0"/>
        <v>0</v>
      </c>
      <c r="X53" s="372"/>
      <c r="Y53" s="372"/>
      <c r="Z53" s="372"/>
      <c r="AA53" s="372"/>
      <c r="AB53" s="373"/>
      <c r="AC53" s="373"/>
      <c r="AD53" s="373"/>
      <c r="AE53" s="373"/>
      <c r="AF53" s="373"/>
    </row>
    <row r="54" spans="1:32" ht="16.5" customHeight="1">
      <c r="A54" s="395" t="s">
        <v>12</v>
      </c>
      <c r="B54" s="395"/>
      <c r="C54" s="395"/>
      <c r="D54" s="395"/>
      <c r="E54" s="395"/>
      <c r="F54" s="395"/>
      <c r="G54" s="395"/>
      <c r="H54" s="395"/>
      <c r="I54" s="395"/>
      <c r="J54" s="395"/>
      <c r="K54" s="395"/>
      <c r="L54" s="395"/>
      <c r="M54" s="395"/>
      <c r="N54" s="395"/>
      <c r="O54" s="395"/>
      <c r="P54" s="395"/>
      <c r="Q54" s="395"/>
      <c r="R54" s="395"/>
      <c r="S54" s="395"/>
      <c r="T54" s="395"/>
      <c r="U54" s="395"/>
      <c r="V54" s="395"/>
      <c r="W54" s="395"/>
      <c r="X54" s="395"/>
      <c r="Y54" s="395"/>
      <c r="Z54" s="395"/>
      <c r="AA54" s="395"/>
      <c r="AB54" s="395"/>
      <c r="AC54" s="395"/>
      <c r="AD54" s="395"/>
      <c r="AE54" s="395"/>
      <c r="AF54" s="395"/>
    </row>
    <row r="55" spans="1:32" ht="16.5" customHeight="1">
      <c r="A55" s="407" t="s">
        <v>13</v>
      </c>
      <c r="B55" s="407"/>
      <c r="C55" s="407"/>
      <c r="D55" s="407"/>
      <c r="E55" s="407"/>
      <c r="F55" s="407"/>
      <c r="G55" s="407"/>
      <c r="H55" s="407"/>
      <c r="I55" s="407"/>
      <c r="J55" s="407"/>
      <c r="K55" s="407"/>
      <c r="L55" s="407"/>
      <c r="M55" s="407"/>
      <c r="N55" s="407"/>
      <c r="O55" s="407"/>
      <c r="P55" s="407"/>
      <c r="Q55" s="407"/>
      <c r="R55" s="407"/>
      <c r="S55" s="407"/>
      <c r="T55" s="407"/>
      <c r="U55" s="407"/>
      <c r="V55" s="407"/>
      <c r="W55" s="407"/>
      <c r="X55" s="407"/>
      <c r="Y55" s="407"/>
      <c r="Z55" s="407"/>
      <c r="AA55" s="407"/>
      <c r="AB55" s="407"/>
      <c r="AC55" s="407"/>
      <c r="AD55" s="407"/>
      <c r="AE55" s="407"/>
      <c r="AF55" s="407"/>
    </row>
  </sheetData>
  <sheetProtection sheet="1" formatCells="0" formatColumns="0" formatRows="0" insertRows="0" selectLockedCells="1"/>
  <mergeCells count="147">
    <mergeCell ref="A54:AF54"/>
    <mergeCell ref="A55:AF55"/>
    <mergeCell ref="A53:I53"/>
    <mergeCell ref="J53:P53"/>
    <mergeCell ref="Q53:R53"/>
    <mergeCell ref="S53:V53"/>
    <mergeCell ref="W53:AA53"/>
    <mergeCell ref="AB53:AF53"/>
    <mergeCell ref="A52:I52"/>
    <mergeCell ref="J52:P52"/>
    <mergeCell ref="Q52:R52"/>
    <mergeCell ref="S52:V52"/>
    <mergeCell ref="W52:AA52"/>
    <mergeCell ref="AB52:AF52"/>
    <mergeCell ref="A51:I51"/>
    <mergeCell ref="J51:P51"/>
    <mergeCell ref="Q51:R51"/>
    <mergeCell ref="S51:V51"/>
    <mergeCell ref="W51:AA51"/>
    <mergeCell ref="AB51:AF51"/>
    <mergeCell ref="W49:AA49"/>
    <mergeCell ref="AB49:AF49"/>
    <mergeCell ref="A50:I50"/>
    <mergeCell ref="J50:P50"/>
    <mergeCell ref="Q50:R50"/>
    <mergeCell ref="S50:V50"/>
    <mergeCell ref="W50:AA50"/>
    <mergeCell ref="AB50:AF50"/>
    <mergeCell ref="A48:I48"/>
    <mergeCell ref="J48:P48"/>
    <mergeCell ref="Q48:R48"/>
    <mergeCell ref="S48:V48"/>
    <mergeCell ref="A49:I49"/>
    <mergeCell ref="J49:P49"/>
    <mergeCell ref="Q49:R49"/>
    <mergeCell ref="S49:V49"/>
    <mergeCell ref="R42:AF42"/>
    <mergeCell ref="R43:AF43"/>
    <mergeCell ref="A42:I42"/>
    <mergeCell ref="J42:Q42"/>
    <mergeCell ref="A43:I43"/>
    <mergeCell ref="J43:Q43"/>
    <mergeCell ref="R40:AF40"/>
    <mergeCell ref="R41:AF41"/>
    <mergeCell ref="A40:I40"/>
    <mergeCell ref="J40:Q40"/>
    <mergeCell ref="A41:I41"/>
    <mergeCell ref="J41:Q41"/>
    <mergeCell ref="R38:AF38"/>
    <mergeCell ref="R39:AF39"/>
    <mergeCell ref="A38:I38"/>
    <mergeCell ref="J38:Q38"/>
    <mergeCell ref="A39:I39"/>
    <mergeCell ref="J39:Q39"/>
    <mergeCell ref="R36:AF36"/>
    <mergeCell ref="R37:AF37"/>
    <mergeCell ref="A36:I36"/>
    <mergeCell ref="J36:Q36"/>
    <mergeCell ref="A37:I37"/>
    <mergeCell ref="J37:Q37"/>
    <mergeCell ref="R34:AF34"/>
    <mergeCell ref="R35:AF35"/>
    <mergeCell ref="A34:I34"/>
    <mergeCell ref="J34:Q34"/>
    <mergeCell ref="A35:I35"/>
    <mergeCell ref="J35:Q35"/>
    <mergeCell ref="R32:AF32"/>
    <mergeCell ref="R33:AF33"/>
    <mergeCell ref="A32:I32"/>
    <mergeCell ref="J32:Q32"/>
    <mergeCell ref="A33:I33"/>
    <mergeCell ref="J33:Q33"/>
    <mergeCell ref="R30:AF30"/>
    <mergeCell ref="R31:AF31"/>
    <mergeCell ref="A30:I30"/>
    <mergeCell ref="J30:Q30"/>
    <mergeCell ref="A31:I31"/>
    <mergeCell ref="J31:Q31"/>
    <mergeCell ref="R28:AF28"/>
    <mergeCell ref="R29:AF29"/>
    <mergeCell ref="A28:I28"/>
    <mergeCell ref="J28:Q28"/>
    <mergeCell ref="A29:I29"/>
    <mergeCell ref="J29:Q29"/>
    <mergeCell ref="R26:AF26"/>
    <mergeCell ref="R27:AF27"/>
    <mergeCell ref="A26:I26"/>
    <mergeCell ref="J26:Q26"/>
    <mergeCell ref="A27:I27"/>
    <mergeCell ref="J27:Q27"/>
    <mergeCell ref="R24:AF24"/>
    <mergeCell ref="R25:AF25"/>
    <mergeCell ref="A24:I24"/>
    <mergeCell ref="J24:Q24"/>
    <mergeCell ref="A25:I25"/>
    <mergeCell ref="J25:Q25"/>
    <mergeCell ref="R22:AF22"/>
    <mergeCell ref="R23:AF23"/>
    <mergeCell ref="A22:I22"/>
    <mergeCell ref="J22:Q22"/>
    <mergeCell ref="A23:I23"/>
    <mergeCell ref="J23:Q23"/>
    <mergeCell ref="A18:AF18"/>
    <mergeCell ref="R19:AF19"/>
    <mergeCell ref="A19:I19"/>
    <mergeCell ref="J19:Q19"/>
    <mergeCell ref="R20:AF20"/>
    <mergeCell ref="R21:AF21"/>
    <mergeCell ref="A20:I20"/>
    <mergeCell ref="J20:Q20"/>
    <mergeCell ref="A21:I21"/>
    <mergeCell ref="J21:Q21"/>
    <mergeCell ref="E14:K16"/>
    <mergeCell ref="L14:R16"/>
    <mergeCell ref="S14:Y16"/>
    <mergeCell ref="Z14:AF16"/>
    <mergeCell ref="E17:K17"/>
    <mergeCell ref="L17:R17"/>
    <mergeCell ref="S17:Y17"/>
    <mergeCell ref="Z17:AF17"/>
    <mergeCell ref="L10:R12"/>
    <mergeCell ref="S10:Y12"/>
    <mergeCell ref="Z10:AF12"/>
    <mergeCell ref="E13:K13"/>
    <mergeCell ref="L13:R13"/>
    <mergeCell ref="S13:Y13"/>
    <mergeCell ref="Z13:AF13"/>
    <mergeCell ref="W47:AA47"/>
    <mergeCell ref="AB47:AF47"/>
    <mergeCell ref="W48:AA48"/>
    <mergeCell ref="AB48:AF48"/>
    <mergeCell ref="R44:AF44"/>
    <mergeCell ref="A45:AF45"/>
    <mergeCell ref="A47:I47"/>
    <mergeCell ref="J47:P47"/>
    <mergeCell ref="Q47:R47"/>
    <mergeCell ref="S47:V47"/>
    <mergeCell ref="W5:AA5"/>
    <mergeCell ref="AB5:AC5"/>
    <mergeCell ref="AD5:AF5"/>
    <mergeCell ref="A44:I44"/>
    <mergeCell ref="J44:Q44"/>
    <mergeCell ref="W46:AA46"/>
    <mergeCell ref="A7:AF7"/>
    <mergeCell ref="A8:AF8"/>
    <mergeCell ref="A10:D17"/>
    <mergeCell ref="E10:K12"/>
  </mergeCells>
  <printOptions horizontalCentered="1"/>
  <pageMargins left="0.7480314960629921" right="0.7480314960629921" top="0.5905511811023623" bottom="0.5905511811023623" header="0.31496062992125984" footer="0.31496062992125984"/>
  <pageSetup horizontalDpi="600" verticalDpi="600" orientation="portrait" paperSize="9" r:id="rId1"/>
  <rowBreaks count="1" manualBreakCount="1">
    <brk id="44" max="31" man="1"/>
  </rowBreaks>
</worksheet>
</file>

<file path=xl/worksheets/sheet6.xml><?xml version="1.0" encoding="utf-8"?>
<worksheet xmlns="http://schemas.openxmlformats.org/spreadsheetml/2006/main" xmlns:r="http://schemas.openxmlformats.org/officeDocument/2006/relationships">
  <dimension ref="A1:AW55"/>
  <sheetViews>
    <sheetView showGridLines="0" view="pageBreakPreview" zoomScaleSheetLayoutView="100" zoomScalePageLayoutView="0" workbookViewId="0" topLeftCell="A1">
      <selection activeCell="E13" sqref="E13:K13"/>
    </sheetView>
  </sheetViews>
  <sheetFormatPr defaultColWidth="2.7109375" defaultRowHeight="16.5" customHeight="1"/>
  <cols>
    <col min="1" max="16384" width="2.7109375" style="113" customWidth="1"/>
  </cols>
  <sheetData>
    <row r="1" ht="16.5" customHeight="1">
      <c r="B1" s="114"/>
    </row>
    <row r="2" ht="16.5" customHeight="1">
      <c r="B2" s="114"/>
    </row>
    <row r="3" spans="1:2" ht="16.5" customHeight="1">
      <c r="A3" s="114"/>
      <c r="B3" s="115" t="s">
        <v>305</v>
      </c>
    </row>
    <row r="4" ht="16.5" customHeight="1">
      <c r="B4" s="116" t="s">
        <v>110</v>
      </c>
    </row>
    <row r="5" spans="1:33" ht="16.5" customHeight="1">
      <c r="A5" s="129" t="s">
        <v>320</v>
      </c>
      <c r="B5" s="129"/>
      <c r="C5" s="129"/>
      <c r="D5" s="129"/>
      <c r="E5" s="129"/>
      <c r="F5" s="15"/>
      <c r="G5" s="10"/>
      <c r="H5" s="16"/>
      <c r="I5" s="17"/>
      <c r="J5" s="17"/>
      <c r="K5" s="17"/>
      <c r="L5" s="17"/>
      <c r="M5" s="17"/>
      <c r="N5" s="17"/>
      <c r="O5" s="17"/>
      <c r="P5" s="17"/>
      <c r="Q5" s="17"/>
      <c r="R5" s="17"/>
      <c r="S5" s="17"/>
      <c r="T5" s="17"/>
      <c r="U5" s="17"/>
      <c r="V5" s="17"/>
      <c r="W5" s="364" t="s">
        <v>398</v>
      </c>
      <c r="X5" s="364"/>
      <c r="Y5" s="364"/>
      <c r="Z5" s="364"/>
      <c r="AA5" s="364"/>
      <c r="AB5" s="365" t="s">
        <v>399</v>
      </c>
      <c r="AC5" s="366"/>
      <c r="AD5" s="362">
        <f>IF('【様式第１】交付申請書'!Z3="","",'【様式第１】交付申請書'!Z3)</f>
      </c>
      <c r="AE5" s="363"/>
      <c r="AF5" s="363"/>
      <c r="AG5" s="174"/>
    </row>
    <row r="6" spans="1:32" ht="6" customHeight="1">
      <c r="A6" s="129"/>
      <c r="B6" s="129"/>
      <c r="C6" s="129"/>
      <c r="D6" s="129"/>
      <c r="E6" s="129"/>
      <c r="F6" s="15"/>
      <c r="G6" s="10"/>
      <c r="H6" s="16"/>
      <c r="I6" s="17"/>
      <c r="J6" s="17"/>
      <c r="K6" s="17"/>
      <c r="L6" s="17"/>
      <c r="M6" s="17"/>
      <c r="N6" s="17"/>
      <c r="O6" s="17"/>
      <c r="P6" s="17"/>
      <c r="Q6" s="17"/>
      <c r="R6" s="17"/>
      <c r="S6" s="17"/>
      <c r="T6" s="17"/>
      <c r="U6" s="17"/>
      <c r="V6" s="17"/>
      <c r="W6" s="10"/>
      <c r="X6" s="10"/>
      <c r="Y6" s="10"/>
      <c r="Z6" s="10"/>
      <c r="AA6" s="10"/>
      <c r="AB6" s="10"/>
      <c r="AC6" s="10"/>
      <c r="AD6" s="10"/>
      <c r="AE6" s="10"/>
      <c r="AF6" s="11"/>
    </row>
    <row r="7" spans="1:32" ht="16.5" customHeight="1">
      <c r="A7" s="449" t="s">
        <v>312</v>
      </c>
      <c r="B7" s="449"/>
      <c r="C7" s="449"/>
      <c r="D7" s="449"/>
      <c r="E7" s="449"/>
      <c r="F7" s="449"/>
      <c r="G7" s="449"/>
      <c r="H7" s="449"/>
      <c r="I7" s="449"/>
      <c r="J7" s="449"/>
      <c r="K7" s="449"/>
      <c r="L7" s="449"/>
      <c r="M7" s="449"/>
      <c r="N7" s="449"/>
      <c r="O7" s="449"/>
      <c r="P7" s="449"/>
      <c r="Q7" s="449"/>
      <c r="R7" s="449"/>
      <c r="S7" s="449"/>
      <c r="T7" s="449"/>
      <c r="U7" s="449"/>
      <c r="V7" s="449"/>
      <c r="W7" s="449"/>
      <c r="X7" s="449"/>
      <c r="Y7" s="449"/>
      <c r="Z7" s="449"/>
      <c r="AA7" s="449"/>
      <c r="AB7" s="449"/>
      <c r="AC7" s="449"/>
      <c r="AD7" s="449"/>
      <c r="AE7" s="449"/>
      <c r="AF7" s="449"/>
    </row>
    <row r="8" spans="1:34" ht="16.5" customHeight="1">
      <c r="A8" s="424" t="s">
        <v>222</v>
      </c>
      <c r="B8" s="424"/>
      <c r="C8" s="424"/>
      <c r="D8" s="424"/>
      <c r="E8" s="424"/>
      <c r="F8" s="424"/>
      <c r="G8" s="424"/>
      <c r="H8" s="424"/>
      <c r="I8" s="424"/>
      <c r="J8" s="424"/>
      <c r="K8" s="424"/>
      <c r="L8" s="424"/>
      <c r="M8" s="424"/>
      <c r="N8" s="424"/>
      <c r="O8" s="424"/>
      <c r="P8" s="424"/>
      <c r="Q8" s="424"/>
      <c r="R8" s="424"/>
      <c r="S8" s="424"/>
      <c r="T8" s="424"/>
      <c r="U8" s="424"/>
      <c r="V8" s="424"/>
      <c r="W8" s="424"/>
      <c r="X8" s="424"/>
      <c r="Y8" s="424"/>
      <c r="Z8" s="424"/>
      <c r="AA8" s="424"/>
      <c r="AB8" s="424"/>
      <c r="AC8" s="424"/>
      <c r="AD8" s="424"/>
      <c r="AE8" s="424"/>
      <c r="AF8" s="424"/>
      <c r="AH8" s="103" t="s">
        <v>287</v>
      </c>
    </row>
    <row r="9" spans="1:34" ht="16.5" customHeight="1">
      <c r="A9" s="130"/>
      <c r="B9" s="130"/>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H9" s="103"/>
    </row>
    <row r="10" spans="1:32" ht="16.5" customHeight="1">
      <c r="A10" s="420" t="s">
        <v>1</v>
      </c>
      <c r="B10" s="421"/>
      <c r="C10" s="421"/>
      <c r="D10" s="422"/>
      <c r="E10" s="429" t="s">
        <v>0</v>
      </c>
      <c r="F10" s="430"/>
      <c r="G10" s="430"/>
      <c r="H10" s="430"/>
      <c r="I10" s="430"/>
      <c r="J10" s="430"/>
      <c r="K10" s="431"/>
      <c r="L10" s="435" t="s">
        <v>61</v>
      </c>
      <c r="M10" s="436"/>
      <c r="N10" s="436"/>
      <c r="O10" s="436"/>
      <c r="P10" s="436"/>
      <c r="Q10" s="436"/>
      <c r="R10" s="437"/>
      <c r="S10" s="435" t="s">
        <v>62</v>
      </c>
      <c r="T10" s="436"/>
      <c r="U10" s="436"/>
      <c r="V10" s="436"/>
      <c r="W10" s="436"/>
      <c r="X10" s="436"/>
      <c r="Y10" s="437"/>
      <c r="Z10" s="435" t="s">
        <v>63</v>
      </c>
      <c r="AA10" s="436"/>
      <c r="AB10" s="436"/>
      <c r="AC10" s="436"/>
      <c r="AD10" s="436"/>
      <c r="AE10" s="436"/>
      <c r="AF10" s="437"/>
    </row>
    <row r="11" spans="1:32" ht="16.5" customHeight="1">
      <c r="A11" s="423"/>
      <c r="B11" s="424"/>
      <c r="C11" s="424"/>
      <c r="D11" s="425"/>
      <c r="E11" s="432"/>
      <c r="F11" s="433"/>
      <c r="G11" s="433"/>
      <c r="H11" s="433"/>
      <c r="I11" s="433"/>
      <c r="J11" s="433"/>
      <c r="K11" s="434"/>
      <c r="L11" s="438"/>
      <c r="M11" s="439"/>
      <c r="N11" s="439"/>
      <c r="O11" s="439"/>
      <c r="P11" s="439"/>
      <c r="Q11" s="439"/>
      <c r="R11" s="440"/>
      <c r="S11" s="438"/>
      <c r="T11" s="439"/>
      <c r="U11" s="439"/>
      <c r="V11" s="439"/>
      <c r="W11" s="439"/>
      <c r="X11" s="439"/>
      <c r="Y11" s="440"/>
      <c r="Z11" s="438"/>
      <c r="AA11" s="439"/>
      <c r="AB11" s="439"/>
      <c r="AC11" s="439"/>
      <c r="AD11" s="439"/>
      <c r="AE11" s="439"/>
      <c r="AF11" s="440"/>
    </row>
    <row r="12" spans="1:34" ht="16.5" customHeight="1">
      <c r="A12" s="423"/>
      <c r="B12" s="424"/>
      <c r="C12" s="424"/>
      <c r="D12" s="425"/>
      <c r="E12" s="432"/>
      <c r="F12" s="433"/>
      <c r="G12" s="433"/>
      <c r="H12" s="433"/>
      <c r="I12" s="433"/>
      <c r="J12" s="433"/>
      <c r="K12" s="434"/>
      <c r="L12" s="438"/>
      <c r="M12" s="439"/>
      <c r="N12" s="439"/>
      <c r="O12" s="439"/>
      <c r="P12" s="439"/>
      <c r="Q12" s="439"/>
      <c r="R12" s="440"/>
      <c r="S12" s="438"/>
      <c r="T12" s="439"/>
      <c r="U12" s="439"/>
      <c r="V12" s="439"/>
      <c r="W12" s="439"/>
      <c r="X12" s="439"/>
      <c r="Y12" s="440"/>
      <c r="Z12" s="438"/>
      <c r="AA12" s="439"/>
      <c r="AB12" s="439"/>
      <c r="AC12" s="439"/>
      <c r="AD12" s="439"/>
      <c r="AE12" s="439"/>
      <c r="AF12" s="440"/>
      <c r="AH12" s="103" t="s">
        <v>293</v>
      </c>
    </row>
    <row r="13" spans="1:35" ht="16.5" customHeight="1">
      <c r="A13" s="423"/>
      <c r="B13" s="424"/>
      <c r="C13" s="424"/>
      <c r="D13" s="425"/>
      <c r="E13" s="404"/>
      <c r="F13" s="405"/>
      <c r="G13" s="405"/>
      <c r="H13" s="405"/>
      <c r="I13" s="405"/>
      <c r="J13" s="405"/>
      <c r="K13" s="406"/>
      <c r="L13" s="404"/>
      <c r="M13" s="404"/>
      <c r="N13" s="404"/>
      <c r="O13" s="404"/>
      <c r="P13" s="404"/>
      <c r="Q13" s="404"/>
      <c r="R13" s="404"/>
      <c r="S13" s="447">
        <f>E13-L13</f>
        <v>0</v>
      </c>
      <c r="T13" s="447"/>
      <c r="U13" s="447"/>
      <c r="V13" s="447"/>
      <c r="W13" s="447"/>
      <c r="X13" s="447"/>
      <c r="Y13" s="447"/>
      <c r="Z13" s="447">
        <f>J44</f>
        <v>0</v>
      </c>
      <c r="AA13" s="447"/>
      <c r="AB13" s="447"/>
      <c r="AC13" s="447"/>
      <c r="AD13" s="447"/>
      <c r="AE13" s="447"/>
      <c r="AF13" s="447"/>
      <c r="AH13" s="103" t="s">
        <v>294</v>
      </c>
      <c r="AI13" s="128"/>
    </row>
    <row r="14" spans="1:32" ht="16.5" customHeight="1">
      <c r="A14" s="423"/>
      <c r="B14" s="424"/>
      <c r="C14" s="424"/>
      <c r="D14" s="425"/>
      <c r="E14" s="429" t="s">
        <v>2</v>
      </c>
      <c r="F14" s="430"/>
      <c r="G14" s="430"/>
      <c r="H14" s="430"/>
      <c r="I14" s="430"/>
      <c r="J14" s="430"/>
      <c r="K14" s="431"/>
      <c r="L14" s="441" t="s">
        <v>64</v>
      </c>
      <c r="M14" s="442"/>
      <c r="N14" s="442"/>
      <c r="O14" s="442"/>
      <c r="P14" s="442"/>
      <c r="Q14" s="442"/>
      <c r="R14" s="443"/>
      <c r="S14" s="441" t="s">
        <v>65</v>
      </c>
      <c r="T14" s="450"/>
      <c r="U14" s="450"/>
      <c r="V14" s="450"/>
      <c r="W14" s="450"/>
      <c r="X14" s="450"/>
      <c r="Y14" s="451"/>
      <c r="Z14" s="441" t="s">
        <v>401</v>
      </c>
      <c r="AA14" s="442"/>
      <c r="AB14" s="442"/>
      <c r="AC14" s="442"/>
      <c r="AD14" s="442"/>
      <c r="AE14" s="442"/>
      <c r="AF14" s="443"/>
    </row>
    <row r="15" spans="1:32" ht="16.5" customHeight="1">
      <c r="A15" s="423"/>
      <c r="B15" s="424"/>
      <c r="C15" s="424"/>
      <c r="D15" s="425"/>
      <c r="E15" s="432"/>
      <c r="F15" s="433"/>
      <c r="G15" s="433"/>
      <c r="H15" s="433"/>
      <c r="I15" s="433"/>
      <c r="J15" s="433"/>
      <c r="K15" s="434"/>
      <c r="L15" s="444"/>
      <c r="M15" s="445"/>
      <c r="N15" s="445"/>
      <c r="O15" s="445"/>
      <c r="P15" s="445"/>
      <c r="Q15" s="445"/>
      <c r="R15" s="446"/>
      <c r="S15" s="444"/>
      <c r="T15" s="452"/>
      <c r="U15" s="452"/>
      <c r="V15" s="452"/>
      <c r="W15" s="452"/>
      <c r="X15" s="452"/>
      <c r="Y15" s="453"/>
      <c r="Z15" s="444"/>
      <c r="AA15" s="445"/>
      <c r="AB15" s="445"/>
      <c r="AC15" s="445"/>
      <c r="AD15" s="445"/>
      <c r="AE15" s="445"/>
      <c r="AF15" s="446"/>
    </row>
    <row r="16" spans="1:32" ht="16.5" customHeight="1">
      <c r="A16" s="423"/>
      <c r="B16" s="424"/>
      <c r="C16" s="424"/>
      <c r="D16" s="425"/>
      <c r="E16" s="432"/>
      <c r="F16" s="433"/>
      <c r="G16" s="433"/>
      <c r="H16" s="433"/>
      <c r="I16" s="433"/>
      <c r="J16" s="433"/>
      <c r="K16" s="434"/>
      <c r="L16" s="444"/>
      <c r="M16" s="445"/>
      <c r="N16" s="445"/>
      <c r="O16" s="445"/>
      <c r="P16" s="445"/>
      <c r="Q16" s="445"/>
      <c r="R16" s="446"/>
      <c r="S16" s="454"/>
      <c r="T16" s="452"/>
      <c r="U16" s="452"/>
      <c r="V16" s="452"/>
      <c r="W16" s="452"/>
      <c r="X16" s="452"/>
      <c r="Y16" s="453"/>
      <c r="Z16" s="444"/>
      <c r="AA16" s="445"/>
      <c r="AB16" s="445"/>
      <c r="AC16" s="445"/>
      <c r="AD16" s="445"/>
      <c r="AE16" s="445"/>
      <c r="AF16" s="446"/>
    </row>
    <row r="17" spans="1:32" ht="16.5" customHeight="1">
      <c r="A17" s="426"/>
      <c r="B17" s="427"/>
      <c r="C17" s="427"/>
      <c r="D17" s="428"/>
      <c r="E17" s="404"/>
      <c r="F17" s="405"/>
      <c r="G17" s="405"/>
      <c r="H17" s="405"/>
      <c r="I17" s="405"/>
      <c r="J17" s="405"/>
      <c r="K17" s="406"/>
      <c r="L17" s="448">
        <f>IF(Z13&gt;E17,E17,Z13)</f>
        <v>0</v>
      </c>
      <c r="M17" s="448"/>
      <c r="N17" s="448"/>
      <c r="O17" s="448"/>
      <c r="P17" s="448"/>
      <c r="Q17" s="448"/>
      <c r="R17" s="448"/>
      <c r="S17" s="447">
        <f>IF(S13&gt;L17,L17,S13)</f>
        <v>0</v>
      </c>
      <c r="T17" s="447"/>
      <c r="U17" s="447"/>
      <c r="V17" s="447"/>
      <c r="W17" s="447"/>
      <c r="X17" s="447"/>
      <c r="Y17" s="447"/>
      <c r="Z17" s="461">
        <f>ROUNDDOWN(S17/2,-3)</f>
        <v>0</v>
      </c>
      <c r="AA17" s="462"/>
      <c r="AB17" s="462"/>
      <c r="AC17" s="462"/>
      <c r="AD17" s="462"/>
      <c r="AE17" s="462"/>
      <c r="AF17" s="463"/>
    </row>
    <row r="18" spans="1:32" ht="16.5" customHeight="1">
      <c r="A18" s="412" t="s">
        <v>3</v>
      </c>
      <c r="B18" s="413"/>
      <c r="C18" s="413"/>
      <c r="D18" s="413"/>
      <c r="E18" s="413"/>
      <c r="F18" s="413"/>
      <c r="G18" s="413"/>
      <c r="H18" s="413"/>
      <c r="I18" s="413"/>
      <c r="J18" s="413"/>
      <c r="K18" s="413"/>
      <c r="L18" s="413"/>
      <c r="M18" s="413"/>
      <c r="N18" s="413"/>
      <c r="O18" s="413"/>
      <c r="P18" s="413"/>
      <c r="Q18" s="413"/>
      <c r="R18" s="413"/>
      <c r="S18" s="413"/>
      <c r="T18" s="413"/>
      <c r="U18" s="413"/>
      <c r="V18" s="413"/>
      <c r="W18" s="413"/>
      <c r="X18" s="413"/>
      <c r="Y18" s="413"/>
      <c r="Z18" s="413"/>
      <c r="AA18" s="413"/>
      <c r="AB18" s="413"/>
      <c r="AC18" s="413"/>
      <c r="AD18" s="413"/>
      <c r="AE18" s="413"/>
      <c r="AF18" s="414"/>
    </row>
    <row r="19" spans="1:32" s="134" customFormat="1" ht="16.5" customHeight="1">
      <c r="A19" s="415" t="s">
        <v>4</v>
      </c>
      <c r="B19" s="416"/>
      <c r="C19" s="416"/>
      <c r="D19" s="416"/>
      <c r="E19" s="416"/>
      <c r="F19" s="416"/>
      <c r="G19" s="416"/>
      <c r="H19" s="416"/>
      <c r="I19" s="416"/>
      <c r="J19" s="417" t="s">
        <v>5</v>
      </c>
      <c r="K19" s="418"/>
      <c r="L19" s="418"/>
      <c r="M19" s="418"/>
      <c r="N19" s="418"/>
      <c r="O19" s="418"/>
      <c r="P19" s="418"/>
      <c r="Q19" s="419"/>
      <c r="R19" s="417" t="s">
        <v>6</v>
      </c>
      <c r="S19" s="418"/>
      <c r="T19" s="418"/>
      <c r="U19" s="418"/>
      <c r="V19" s="418"/>
      <c r="W19" s="418"/>
      <c r="X19" s="418"/>
      <c r="Y19" s="418"/>
      <c r="Z19" s="418"/>
      <c r="AA19" s="418"/>
      <c r="AB19" s="418"/>
      <c r="AC19" s="418"/>
      <c r="AD19" s="418"/>
      <c r="AE19" s="418"/>
      <c r="AF19" s="419"/>
    </row>
    <row r="20" spans="1:32" s="134" customFormat="1" ht="16.5" customHeight="1">
      <c r="A20" s="389"/>
      <c r="B20" s="390"/>
      <c r="C20" s="390"/>
      <c r="D20" s="390"/>
      <c r="E20" s="390"/>
      <c r="F20" s="390"/>
      <c r="G20" s="390"/>
      <c r="H20" s="390"/>
      <c r="I20" s="391"/>
      <c r="J20" s="392"/>
      <c r="K20" s="393"/>
      <c r="L20" s="393"/>
      <c r="M20" s="393"/>
      <c r="N20" s="393"/>
      <c r="O20" s="393"/>
      <c r="P20" s="393"/>
      <c r="Q20" s="394"/>
      <c r="R20" s="389"/>
      <c r="S20" s="390"/>
      <c r="T20" s="390"/>
      <c r="U20" s="390"/>
      <c r="V20" s="390"/>
      <c r="W20" s="390"/>
      <c r="X20" s="390"/>
      <c r="Y20" s="390"/>
      <c r="Z20" s="390"/>
      <c r="AA20" s="390"/>
      <c r="AB20" s="390"/>
      <c r="AC20" s="390"/>
      <c r="AD20" s="390"/>
      <c r="AE20" s="390"/>
      <c r="AF20" s="391"/>
    </row>
    <row r="21" spans="1:32" s="134" customFormat="1" ht="16.5" customHeight="1">
      <c r="A21" s="369"/>
      <c r="B21" s="370"/>
      <c r="C21" s="370"/>
      <c r="D21" s="370"/>
      <c r="E21" s="370"/>
      <c r="F21" s="370"/>
      <c r="G21" s="370"/>
      <c r="H21" s="370"/>
      <c r="I21" s="371"/>
      <c r="J21" s="386"/>
      <c r="K21" s="387"/>
      <c r="L21" s="387"/>
      <c r="M21" s="387"/>
      <c r="N21" s="387"/>
      <c r="O21" s="387"/>
      <c r="P21" s="387"/>
      <c r="Q21" s="388"/>
      <c r="R21" s="369"/>
      <c r="S21" s="370"/>
      <c r="T21" s="370"/>
      <c r="U21" s="370"/>
      <c r="V21" s="370"/>
      <c r="W21" s="370"/>
      <c r="X21" s="370"/>
      <c r="Y21" s="370"/>
      <c r="Z21" s="370"/>
      <c r="AA21" s="370"/>
      <c r="AB21" s="370"/>
      <c r="AC21" s="370"/>
      <c r="AD21" s="370"/>
      <c r="AE21" s="370"/>
      <c r="AF21" s="371"/>
    </row>
    <row r="22" spans="1:32" s="134" customFormat="1" ht="16.5" customHeight="1">
      <c r="A22" s="369"/>
      <c r="B22" s="370"/>
      <c r="C22" s="370"/>
      <c r="D22" s="370"/>
      <c r="E22" s="370"/>
      <c r="F22" s="370"/>
      <c r="G22" s="370"/>
      <c r="H22" s="370"/>
      <c r="I22" s="371"/>
      <c r="J22" s="386"/>
      <c r="K22" s="387"/>
      <c r="L22" s="387"/>
      <c r="M22" s="387"/>
      <c r="N22" s="387"/>
      <c r="O22" s="387"/>
      <c r="P22" s="387"/>
      <c r="Q22" s="388"/>
      <c r="R22" s="369"/>
      <c r="S22" s="370"/>
      <c r="T22" s="370"/>
      <c r="U22" s="370"/>
      <c r="V22" s="370"/>
      <c r="W22" s="370"/>
      <c r="X22" s="370"/>
      <c r="Y22" s="370"/>
      <c r="Z22" s="370"/>
      <c r="AA22" s="370"/>
      <c r="AB22" s="370"/>
      <c r="AC22" s="370"/>
      <c r="AD22" s="370"/>
      <c r="AE22" s="370"/>
      <c r="AF22" s="371"/>
    </row>
    <row r="23" spans="1:32" s="134" customFormat="1" ht="16.5" customHeight="1">
      <c r="A23" s="369"/>
      <c r="B23" s="370"/>
      <c r="C23" s="370"/>
      <c r="D23" s="370"/>
      <c r="E23" s="370"/>
      <c r="F23" s="370"/>
      <c r="G23" s="370"/>
      <c r="H23" s="370"/>
      <c r="I23" s="371"/>
      <c r="J23" s="386"/>
      <c r="K23" s="387"/>
      <c r="L23" s="387"/>
      <c r="M23" s="387"/>
      <c r="N23" s="387"/>
      <c r="O23" s="387"/>
      <c r="P23" s="387"/>
      <c r="Q23" s="388"/>
      <c r="R23" s="369"/>
      <c r="S23" s="370"/>
      <c r="T23" s="370"/>
      <c r="U23" s="370"/>
      <c r="V23" s="370"/>
      <c r="W23" s="370"/>
      <c r="X23" s="370"/>
      <c r="Y23" s="370"/>
      <c r="Z23" s="370"/>
      <c r="AA23" s="370"/>
      <c r="AB23" s="370"/>
      <c r="AC23" s="370"/>
      <c r="AD23" s="370"/>
      <c r="AE23" s="370"/>
      <c r="AF23" s="371"/>
    </row>
    <row r="24" spans="1:32" s="134" customFormat="1" ht="16.5" customHeight="1">
      <c r="A24" s="369"/>
      <c r="B24" s="370"/>
      <c r="C24" s="370"/>
      <c r="D24" s="370"/>
      <c r="E24" s="370"/>
      <c r="F24" s="370"/>
      <c r="G24" s="370"/>
      <c r="H24" s="370"/>
      <c r="I24" s="371"/>
      <c r="J24" s="386"/>
      <c r="K24" s="387"/>
      <c r="L24" s="387"/>
      <c r="M24" s="387"/>
      <c r="N24" s="387"/>
      <c r="O24" s="387"/>
      <c r="P24" s="387"/>
      <c r="Q24" s="388"/>
      <c r="R24" s="369"/>
      <c r="S24" s="370"/>
      <c r="T24" s="370"/>
      <c r="U24" s="370"/>
      <c r="V24" s="370"/>
      <c r="W24" s="370"/>
      <c r="X24" s="370"/>
      <c r="Y24" s="370"/>
      <c r="Z24" s="370"/>
      <c r="AA24" s="370"/>
      <c r="AB24" s="370"/>
      <c r="AC24" s="370"/>
      <c r="AD24" s="370"/>
      <c r="AE24" s="370"/>
      <c r="AF24" s="371"/>
    </row>
    <row r="25" spans="1:32" s="134" customFormat="1" ht="16.5" customHeight="1">
      <c r="A25" s="369"/>
      <c r="B25" s="370"/>
      <c r="C25" s="370"/>
      <c r="D25" s="370"/>
      <c r="E25" s="370"/>
      <c r="F25" s="370"/>
      <c r="G25" s="370"/>
      <c r="H25" s="370"/>
      <c r="I25" s="371"/>
      <c r="J25" s="386"/>
      <c r="K25" s="387"/>
      <c r="L25" s="387"/>
      <c r="M25" s="387"/>
      <c r="N25" s="387"/>
      <c r="O25" s="387"/>
      <c r="P25" s="387"/>
      <c r="Q25" s="388"/>
      <c r="R25" s="369"/>
      <c r="S25" s="370"/>
      <c r="T25" s="370"/>
      <c r="U25" s="370"/>
      <c r="V25" s="370"/>
      <c r="W25" s="370"/>
      <c r="X25" s="370"/>
      <c r="Y25" s="370"/>
      <c r="Z25" s="370"/>
      <c r="AA25" s="370"/>
      <c r="AB25" s="370"/>
      <c r="AC25" s="370"/>
      <c r="AD25" s="370"/>
      <c r="AE25" s="370"/>
      <c r="AF25" s="371"/>
    </row>
    <row r="26" spans="1:32" s="134" customFormat="1" ht="16.5" customHeight="1">
      <c r="A26" s="369"/>
      <c r="B26" s="370"/>
      <c r="C26" s="370"/>
      <c r="D26" s="370"/>
      <c r="E26" s="370"/>
      <c r="F26" s="370"/>
      <c r="G26" s="370"/>
      <c r="H26" s="370"/>
      <c r="I26" s="371"/>
      <c r="J26" s="386"/>
      <c r="K26" s="387"/>
      <c r="L26" s="387"/>
      <c r="M26" s="387"/>
      <c r="N26" s="387"/>
      <c r="O26" s="387"/>
      <c r="P26" s="387"/>
      <c r="Q26" s="388"/>
      <c r="R26" s="369"/>
      <c r="S26" s="370"/>
      <c r="T26" s="370"/>
      <c r="U26" s="370"/>
      <c r="V26" s="370"/>
      <c r="W26" s="370"/>
      <c r="X26" s="370"/>
      <c r="Y26" s="370"/>
      <c r="Z26" s="370"/>
      <c r="AA26" s="370"/>
      <c r="AB26" s="370"/>
      <c r="AC26" s="370"/>
      <c r="AD26" s="370"/>
      <c r="AE26" s="370"/>
      <c r="AF26" s="371"/>
    </row>
    <row r="27" spans="1:32" s="134" customFormat="1" ht="16.5" customHeight="1">
      <c r="A27" s="369"/>
      <c r="B27" s="370"/>
      <c r="C27" s="370"/>
      <c r="D27" s="370"/>
      <c r="E27" s="370"/>
      <c r="F27" s="370"/>
      <c r="G27" s="370"/>
      <c r="H27" s="370"/>
      <c r="I27" s="371"/>
      <c r="J27" s="386"/>
      <c r="K27" s="387"/>
      <c r="L27" s="387"/>
      <c r="M27" s="387"/>
      <c r="N27" s="387"/>
      <c r="O27" s="387"/>
      <c r="P27" s="387"/>
      <c r="Q27" s="388"/>
      <c r="R27" s="369"/>
      <c r="S27" s="370"/>
      <c r="T27" s="370"/>
      <c r="U27" s="370"/>
      <c r="V27" s="370"/>
      <c r="W27" s="370"/>
      <c r="X27" s="370"/>
      <c r="Y27" s="370"/>
      <c r="Z27" s="370"/>
      <c r="AA27" s="370"/>
      <c r="AB27" s="370"/>
      <c r="AC27" s="370"/>
      <c r="AD27" s="370"/>
      <c r="AE27" s="370"/>
      <c r="AF27" s="371"/>
    </row>
    <row r="28" spans="1:32" s="134" customFormat="1" ht="16.5" customHeight="1">
      <c r="A28" s="369"/>
      <c r="B28" s="370"/>
      <c r="C28" s="370"/>
      <c r="D28" s="370"/>
      <c r="E28" s="370"/>
      <c r="F28" s="370"/>
      <c r="G28" s="370"/>
      <c r="H28" s="370"/>
      <c r="I28" s="371"/>
      <c r="J28" s="386"/>
      <c r="K28" s="387"/>
      <c r="L28" s="387"/>
      <c r="M28" s="387"/>
      <c r="N28" s="387"/>
      <c r="O28" s="387"/>
      <c r="P28" s="387"/>
      <c r="Q28" s="388"/>
      <c r="R28" s="369"/>
      <c r="S28" s="370"/>
      <c r="T28" s="370"/>
      <c r="U28" s="370"/>
      <c r="V28" s="370"/>
      <c r="W28" s="370"/>
      <c r="X28" s="370"/>
      <c r="Y28" s="370"/>
      <c r="Z28" s="370"/>
      <c r="AA28" s="370"/>
      <c r="AB28" s="370"/>
      <c r="AC28" s="370"/>
      <c r="AD28" s="370"/>
      <c r="AE28" s="370"/>
      <c r="AF28" s="371"/>
    </row>
    <row r="29" spans="1:32" s="134" customFormat="1" ht="16.5" customHeight="1">
      <c r="A29" s="369"/>
      <c r="B29" s="370"/>
      <c r="C29" s="370"/>
      <c r="D29" s="370"/>
      <c r="E29" s="370"/>
      <c r="F29" s="370"/>
      <c r="G29" s="370"/>
      <c r="H29" s="370"/>
      <c r="I29" s="371"/>
      <c r="J29" s="386"/>
      <c r="K29" s="387"/>
      <c r="L29" s="387"/>
      <c r="M29" s="387"/>
      <c r="N29" s="387"/>
      <c r="O29" s="387"/>
      <c r="P29" s="387"/>
      <c r="Q29" s="388"/>
      <c r="R29" s="369"/>
      <c r="S29" s="370"/>
      <c r="T29" s="370"/>
      <c r="U29" s="370"/>
      <c r="V29" s="370"/>
      <c r="W29" s="370"/>
      <c r="X29" s="370"/>
      <c r="Y29" s="370"/>
      <c r="Z29" s="370"/>
      <c r="AA29" s="370"/>
      <c r="AB29" s="370"/>
      <c r="AC29" s="370"/>
      <c r="AD29" s="370"/>
      <c r="AE29" s="370"/>
      <c r="AF29" s="371"/>
    </row>
    <row r="30" spans="1:32" s="134" customFormat="1" ht="16.5" customHeight="1">
      <c r="A30" s="369"/>
      <c r="B30" s="370"/>
      <c r="C30" s="370"/>
      <c r="D30" s="370"/>
      <c r="E30" s="370"/>
      <c r="F30" s="370"/>
      <c r="G30" s="370"/>
      <c r="H30" s="370"/>
      <c r="I30" s="371"/>
      <c r="J30" s="386"/>
      <c r="K30" s="387"/>
      <c r="L30" s="387"/>
      <c r="M30" s="387"/>
      <c r="N30" s="387"/>
      <c r="O30" s="387"/>
      <c r="P30" s="387"/>
      <c r="Q30" s="388"/>
      <c r="R30" s="369"/>
      <c r="S30" s="370"/>
      <c r="T30" s="370"/>
      <c r="U30" s="370"/>
      <c r="V30" s="370"/>
      <c r="W30" s="370"/>
      <c r="X30" s="370"/>
      <c r="Y30" s="370"/>
      <c r="Z30" s="370"/>
      <c r="AA30" s="370"/>
      <c r="AB30" s="370"/>
      <c r="AC30" s="370"/>
      <c r="AD30" s="370"/>
      <c r="AE30" s="370"/>
      <c r="AF30" s="371"/>
    </row>
    <row r="31" spans="1:32" s="134" customFormat="1" ht="16.5" customHeight="1">
      <c r="A31" s="369"/>
      <c r="B31" s="370"/>
      <c r="C31" s="370"/>
      <c r="D31" s="370"/>
      <c r="E31" s="370"/>
      <c r="F31" s="370"/>
      <c r="G31" s="370"/>
      <c r="H31" s="370"/>
      <c r="I31" s="371"/>
      <c r="J31" s="386"/>
      <c r="K31" s="387"/>
      <c r="L31" s="387"/>
      <c r="M31" s="387"/>
      <c r="N31" s="387"/>
      <c r="O31" s="387"/>
      <c r="P31" s="387"/>
      <c r="Q31" s="388"/>
      <c r="R31" s="369"/>
      <c r="S31" s="370"/>
      <c r="T31" s="370"/>
      <c r="U31" s="370"/>
      <c r="V31" s="370"/>
      <c r="W31" s="370"/>
      <c r="X31" s="370"/>
      <c r="Y31" s="370"/>
      <c r="Z31" s="370"/>
      <c r="AA31" s="370"/>
      <c r="AB31" s="370"/>
      <c r="AC31" s="370"/>
      <c r="AD31" s="370"/>
      <c r="AE31" s="370"/>
      <c r="AF31" s="371"/>
    </row>
    <row r="32" spans="1:32" s="134" customFormat="1" ht="16.5" customHeight="1">
      <c r="A32" s="369"/>
      <c r="B32" s="370"/>
      <c r="C32" s="370"/>
      <c r="D32" s="370"/>
      <c r="E32" s="370"/>
      <c r="F32" s="370"/>
      <c r="G32" s="370"/>
      <c r="H32" s="370"/>
      <c r="I32" s="371"/>
      <c r="J32" s="386"/>
      <c r="K32" s="387"/>
      <c r="L32" s="387"/>
      <c r="M32" s="387"/>
      <c r="N32" s="387"/>
      <c r="O32" s="387"/>
      <c r="P32" s="387"/>
      <c r="Q32" s="388"/>
      <c r="R32" s="369"/>
      <c r="S32" s="370"/>
      <c r="T32" s="370"/>
      <c r="U32" s="370"/>
      <c r="V32" s="370"/>
      <c r="W32" s="370"/>
      <c r="X32" s="370"/>
      <c r="Y32" s="370"/>
      <c r="Z32" s="370"/>
      <c r="AA32" s="370"/>
      <c r="AB32" s="370"/>
      <c r="AC32" s="370"/>
      <c r="AD32" s="370"/>
      <c r="AE32" s="370"/>
      <c r="AF32" s="371"/>
    </row>
    <row r="33" spans="1:32" s="134" customFormat="1" ht="16.5" customHeight="1">
      <c r="A33" s="369"/>
      <c r="B33" s="370"/>
      <c r="C33" s="370"/>
      <c r="D33" s="370"/>
      <c r="E33" s="370"/>
      <c r="F33" s="370"/>
      <c r="G33" s="370"/>
      <c r="H33" s="370"/>
      <c r="I33" s="371"/>
      <c r="J33" s="386"/>
      <c r="K33" s="387"/>
      <c r="L33" s="387"/>
      <c r="M33" s="387"/>
      <c r="N33" s="387"/>
      <c r="O33" s="387"/>
      <c r="P33" s="387"/>
      <c r="Q33" s="388"/>
      <c r="R33" s="369"/>
      <c r="S33" s="370"/>
      <c r="T33" s="370"/>
      <c r="U33" s="370"/>
      <c r="V33" s="370"/>
      <c r="W33" s="370"/>
      <c r="X33" s="370"/>
      <c r="Y33" s="370"/>
      <c r="Z33" s="370"/>
      <c r="AA33" s="370"/>
      <c r="AB33" s="370"/>
      <c r="AC33" s="370"/>
      <c r="AD33" s="370"/>
      <c r="AE33" s="370"/>
      <c r="AF33" s="371"/>
    </row>
    <row r="34" spans="1:32" s="134" customFormat="1" ht="16.5" customHeight="1">
      <c r="A34" s="369"/>
      <c r="B34" s="370"/>
      <c r="C34" s="370"/>
      <c r="D34" s="370"/>
      <c r="E34" s="370"/>
      <c r="F34" s="370"/>
      <c r="G34" s="370"/>
      <c r="H34" s="370"/>
      <c r="I34" s="371"/>
      <c r="J34" s="386"/>
      <c r="K34" s="387"/>
      <c r="L34" s="387"/>
      <c r="M34" s="387"/>
      <c r="N34" s="387"/>
      <c r="O34" s="387"/>
      <c r="P34" s="387"/>
      <c r="Q34" s="388"/>
      <c r="R34" s="369"/>
      <c r="S34" s="370"/>
      <c r="T34" s="370"/>
      <c r="U34" s="370"/>
      <c r="V34" s="370"/>
      <c r="W34" s="370"/>
      <c r="X34" s="370"/>
      <c r="Y34" s="370"/>
      <c r="Z34" s="370"/>
      <c r="AA34" s="370"/>
      <c r="AB34" s="370"/>
      <c r="AC34" s="370"/>
      <c r="AD34" s="370"/>
      <c r="AE34" s="370"/>
      <c r="AF34" s="371"/>
    </row>
    <row r="35" spans="1:32" s="134" customFormat="1" ht="16.5" customHeight="1">
      <c r="A35" s="369"/>
      <c r="B35" s="370"/>
      <c r="C35" s="370"/>
      <c r="D35" s="370"/>
      <c r="E35" s="370"/>
      <c r="F35" s="370"/>
      <c r="G35" s="370"/>
      <c r="H35" s="370"/>
      <c r="I35" s="371"/>
      <c r="J35" s="386"/>
      <c r="K35" s="387"/>
      <c r="L35" s="387"/>
      <c r="M35" s="387"/>
      <c r="N35" s="387"/>
      <c r="O35" s="387"/>
      <c r="P35" s="387"/>
      <c r="Q35" s="388"/>
      <c r="R35" s="369"/>
      <c r="S35" s="370"/>
      <c r="T35" s="370"/>
      <c r="U35" s="370"/>
      <c r="V35" s="370"/>
      <c r="W35" s="370"/>
      <c r="X35" s="370"/>
      <c r="Y35" s="370"/>
      <c r="Z35" s="370"/>
      <c r="AA35" s="370"/>
      <c r="AB35" s="370"/>
      <c r="AC35" s="370"/>
      <c r="AD35" s="370"/>
      <c r="AE35" s="370"/>
      <c r="AF35" s="371"/>
    </row>
    <row r="36" spans="1:32" s="134" customFormat="1" ht="16.5" customHeight="1">
      <c r="A36" s="369"/>
      <c r="B36" s="370"/>
      <c r="C36" s="370"/>
      <c r="D36" s="370"/>
      <c r="E36" s="370"/>
      <c r="F36" s="370"/>
      <c r="G36" s="370"/>
      <c r="H36" s="370"/>
      <c r="I36" s="371"/>
      <c r="J36" s="386"/>
      <c r="K36" s="387"/>
      <c r="L36" s="387"/>
      <c r="M36" s="387"/>
      <c r="N36" s="387"/>
      <c r="O36" s="387"/>
      <c r="P36" s="387"/>
      <c r="Q36" s="388"/>
      <c r="R36" s="369"/>
      <c r="S36" s="370"/>
      <c r="T36" s="370"/>
      <c r="U36" s="370"/>
      <c r="V36" s="370"/>
      <c r="W36" s="370"/>
      <c r="X36" s="370"/>
      <c r="Y36" s="370"/>
      <c r="Z36" s="370"/>
      <c r="AA36" s="370"/>
      <c r="AB36" s="370"/>
      <c r="AC36" s="370"/>
      <c r="AD36" s="370"/>
      <c r="AE36" s="370"/>
      <c r="AF36" s="371"/>
    </row>
    <row r="37" spans="1:32" s="134" customFormat="1" ht="16.5" customHeight="1">
      <c r="A37" s="369"/>
      <c r="B37" s="370"/>
      <c r="C37" s="370"/>
      <c r="D37" s="370"/>
      <c r="E37" s="370"/>
      <c r="F37" s="370"/>
      <c r="G37" s="370"/>
      <c r="H37" s="370"/>
      <c r="I37" s="371"/>
      <c r="J37" s="386"/>
      <c r="K37" s="387"/>
      <c r="L37" s="387"/>
      <c r="M37" s="387"/>
      <c r="N37" s="387"/>
      <c r="O37" s="387"/>
      <c r="P37" s="387"/>
      <c r="Q37" s="388"/>
      <c r="R37" s="369"/>
      <c r="S37" s="370"/>
      <c r="T37" s="370"/>
      <c r="U37" s="370"/>
      <c r="V37" s="370"/>
      <c r="W37" s="370"/>
      <c r="X37" s="370"/>
      <c r="Y37" s="370"/>
      <c r="Z37" s="370"/>
      <c r="AA37" s="370"/>
      <c r="AB37" s="370"/>
      <c r="AC37" s="370"/>
      <c r="AD37" s="370"/>
      <c r="AE37" s="370"/>
      <c r="AF37" s="371"/>
    </row>
    <row r="38" spans="1:49" s="134" customFormat="1" ht="16.5" customHeight="1">
      <c r="A38" s="369"/>
      <c r="B38" s="370"/>
      <c r="C38" s="370"/>
      <c r="D38" s="370"/>
      <c r="E38" s="370"/>
      <c r="F38" s="370"/>
      <c r="G38" s="370"/>
      <c r="H38" s="370"/>
      <c r="I38" s="371"/>
      <c r="J38" s="386"/>
      <c r="K38" s="387"/>
      <c r="L38" s="387"/>
      <c r="M38" s="387"/>
      <c r="N38" s="387"/>
      <c r="O38" s="387"/>
      <c r="P38" s="387"/>
      <c r="Q38" s="388"/>
      <c r="R38" s="369"/>
      <c r="S38" s="370"/>
      <c r="T38" s="370"/>
      <c r="U38" s="370"/>
      <c r="V38" s="370"/>
      <c r="W38" s="370"/>
      <c r="X38" s="370"/>
      <c r="Y38" s="370"/>
      <c r="Z38" s="370"/>
      <c r="AA38" s="370"/>
      <c r="AB38" s="370"/>
      <c r="AC38" s="370"/>
      <c r="AD38" s="370"/>
      <c r="AE38" s="370"/>
      <c r="AF38" s="371"/>
      <c r="AW38" s="135"/>
    </row>
    <row r="39" spans="1:32" s="134" customFormat="1" ht="16.5" customHeight="1">
      <c r="A39" s="369"/>
      <c r="B39" s="370"/>
      <c r="C39" s="370"/>
      <c r="D39" s="370"/>
      <c r="E39" s="370"/>
      <c r="F39" s="370"/>
      <c r="G39" s="370"/>
      <c r="H39" s="370"/>
      <c r="I39" s="371"/>
      <c r="J39" s="386"/>
      <c r="K39" s="387"/>
      <c r="L39" s="387"/>
      <c r="M39" s="387"/>
      <c r="N39" s="387"/>
      <c r="O39" s="387"/>
      <c r="P39" s="387"/>
      <c r="Q39" s="388"/>
      <c r="R39" s="369"/>
      <c r="S39" s="370"/>
      <c r="T39" s="370"/>
      <c r="U39" s="370"/>
      <c r="V39" s="370"/>
      <c r="W39" s="370"/>
      <c r="X39" s="370"/>
      <c r="Y39" s="370"/>
      <c r="Z39" s="370"/>
      <c r="AA39" s="370"/>
      <c r="AB39" s="370"/>
      <c r="AC39" s="370"/>
      <c r="AD39" s="370"/>
      <c r="AE39" s="370"/>
      <c r="AF39" s="371"/>
    </row>
    <row r="40" spans="1:32" s="134" customFormat="1" ht="16.5" customHeight="1">
      <c r="A40" s="369"/>
      <c r="B40" s="370"/>
      <c r="C40" s="370"/>
      <c r="D40" s="370"/>
      <c r="E40" s="370"/>
      <c r="F40" s="370"/>
      <c r="G40" s="370"/>
      <c r="H40" s="370"/>
      <c r="I40" s="371"/>
      <c r="J40" s="386"/>
      <c r="K40" s="387"/>
      <c r="L40" s="387"/>
      <c r="M40" s="387"/>
      <c r="N40" s="387"/>
      <c r="O40" s="387"/>
      <c r="P40" s="387"/>
      <c r="Q40" s="388"/>
      <c r="R40" s="369"/>
      <c r="S40" s="370"/>
      <c r="T40" s="370"/>
      <c r="U40" s="370"/>
      <c r="V40" s="370"/>
      <c r="W40" s="370"/>
      <c r="X40" s="370"/>
      <c r="Y40" s="370"/>
      <c r="Z40" s="370"/>
      <c r="AA40" s="370"/>
      <c r="AB40" s="370"/>
      <c r="AC40" s="370"/>
      <c r="AD40" s="370"/>
      <c r="AE40" s="370"/>
      <c r="AF40" s="371"/>
    </row>
    <row r="41" spans="1:32" s="134" customFormat="1" ht="16.5" customHeight="1">
      <c r="A41" s="369"/>
      <c r="B41" s="370"/>
      <c r="C41" s="370"/>
      <c r="D41" s="370"/>
      <c r="E41" s="370"/>
      <c r="F41" s="370"/>
      <c r="G41" s="370"/>
      <c r="H41" s="370"/>
      <c r="I41" s="371"/>
      <c r="J41" s="386"/>
      <c r="K41" s="387"/>
      <c r="L41" s="387"/>
      <c r="M41" s="387"/>
      <c r="N41" s="387"/>
      <c r="O41" s="387"/>
      <c r="P41" s="387"/>
      <c r="Q41" s="388"/>
      <c r="R41" s="369"/>
      <c r="S41" s="370"/>
      <c r="T41" s="370"/>
      <c r="U41" s="370"/>
      <c r="V41" s="370"/>
      <c r="W41" s="370"/>
      <c r="X41" s="370"/>
      <c r="Y41" s="370"/>
      <c r="Z41" s="370"/>
      <c r="AA41" s="370"/>
      <c r="AB41" s="370"/>
      <c r="AC41" s="370"/>
      <c r="AD41" s="370"/>
      <c r="AE41" s="370"/>
      <c r="AF41" s="371"/>
    </row>
    <row r="42" spans="1:32" s="134" customFormat="1" ht="16.5" customHeight="1">
      <c r="A42" s="369"/>
      <c r="B42" s="370"/>
      <c r="C42" s="370"/>
      <c r="D42" s="370"/>
      <c r="E42" s="370"/>
      <c r="F42" s="370"/>
      <c r="G42" s="370"/>
      <c r="H42" s="370"/>
      <c r="I42" s="371"/>
      <c r="J42" s="386"/>
      <c r="K42" s="387"/>
      <c r="L42" s="387"/>
      <c r="M42" s="387"/>
      <c r="N42" s="387"/>
      <c r="O42" s="387"/>
      <c r="P42" s="387"/>
      <c r="Q42" s="388"/>
      <c r="R42" s="369"/>
      <c r="S42" s="370"/>
      <c r="T42" s="370"/>
      <c r="U42" s="370"/>
      <c r="V42" s="370"/>
      <c r="W42" s="370"/>
      <c r="X42" s="370"/>
      <c r="Y42" s="370"/>
      <c r="Z42" s="370"/>
      <c r="AA42" s="370"/>
      <c r="AB42" s="370"/>
      <c r="AC42" s="370"/>
      <c r="AD42" s="370"/>
      <c r="AE42" s="370"/>
      <c r="AF42" s="371"/>
    </row>
    <row r="43" spans="1:32" s="134" customFormat="1" ht="16.5" customHeight="1">
      <c r="A43" s="369"/>
      <c r="B43" s="370"/>
      <c r="C43" s="370"/>
      <c r="D43" s="370"/>
      <c r="E43" s="370"/>
      <c r="F43" s="370"/>
      <c r="G43" s="370"/>
      <c r="H43" s="370"/>
      <c r="I43" s="371"/>
      <c r="J43" s="386"/>
      <c r="K43" s="387"/>
      <c r="L43" s="387"/>
      <c r="M43" s="387"/>
      <c r="N43" s="387"/>
      <c r="O43" s="387"/>
      <c r="P43" s="387"/>
      <c r="Q43" s="388"/>
      <c r="R43" s="369"/>
      <c r="S43" s="370"/>
      <c r="T43" s="370"/>
      <c r="U43" s="370"/>
      <c r="V43" s="370"/>
      <c r="W43" s="370"/>
      <c r="X43" s="370"/>
      <c r="Y43" s="370"/>
      <c r="Z43" s="370"/>
      <c r="AA43" s="370"/>
      <c r="AB43" s="370"/>
      <c r="AC43" s="370"/>
      <c r="AD43" s="370"/>
      <c r="AE43" s="370"/>
      <c r="AF43" s="371"/>
    </row>
    <row r="44" spans="1:32" s="134" customFormat="1" ht="18.75" customHeight="1">
      <c r="A44" s="374" t="s">
        <v>7</v>
      </c>
      <c r="B44" s="375"/>
      <c r="C44" s="375"/>
      <c r="D44" s="375"/>
      <c r="E44" s="375"/>
      <c r="F44" s="375"/>
      <c r="G44" s="375"/>
      <c r="H44" s="375"/>
      <c r="I44" s="376"/>
      <c r="J44" s="377">
        <f>SUM(J20:Q43)</f>
        <v>0</v>
      </c>
      <c r="K44" s="378"/>
      <c r="L44" s="378"/>
      <c r="M44" s="378"/>
      <c r="N44" s="378"/>
      <c r="O44" s="378"/>
      <c r="P44" s="378"/>
      <c r="Q44" s="379"/>
      <c r="R44" s="383"/>
      <c r="S44" s="384"/>
      <c r="T44" s="384"/>
      <c r="U44" s="384"/>
      <c r="V44" s="384"/>
      <c r="W44" s="384"/>
      <c r="X44" s="384"/>
      <c r="Y44" s="384"/>
      <c r="Z44" s="384"/>
      <c r="AA44" s="384"/>
      <c r="AB44" s="384"/>
      <c r="AC44" s="384"/>
      <c r="AD44" s="384"/>
      <c r="AE44" s="384"/>
      <c r="AF44" s="385"/>
    </row>
    <row r="45" spans="1:32" s="134" customFormat="1" ht="13.5" customHeight="1">
      <c r="A45" s="455" t="s">
        <v>95</v>
      </c>
      <c r="B45" s="456"/>
      <c r="C45" s="456"/>
      <c r="D45" s="456"/>
      <c r="E45" s="456"/>
      <c r="F45" s="456"/>
      <c r="G45" s="456"/>
      <c r="H45" s="456"/>
      <c r="I45" s="456"/>
      <c r="J45" s="456"/>
      <c r="K45" s="456"/>
      <c r="L45" s="456"/>
      <c r="M45" s="456"/>
      <c r="N45" s="456"/>
      <c r="O45" s="456"/>
      <c r="P45" s="456"/>
      <c r="Q45" s="456"/>
      <c r="R45" s="456"/>
      <c r="S45" s="456"/>
      <c r="T45" s="456"/>
      <c r="U45" s="456"/>
      <c r="V45" s="456"/>
      <c r="W45" s="456"/>
      <c r="X45" s="456"/>
      <c r="Y45" s="456"/>
      <c r="Z45" s="456"/>
      <c r="AA45" s="456"/>
      <c r="AB45" s="456"/>
      <c r="AC45" s="456"/>
      <c r="AD45" s="456"/>
      <c r="AE45" s="456"/>
      <c r="AF45" s="457"/>
    </row>
    <row r="46" spans="1:32" s="134" customFormat="1" ht="12.75">
      <c r="A46" s="136" t="s">
        <v>8</v>
      </c>
      <c r="B46" s="137"/>
      <c r="C46" s="137"/>
      <c r="D46" s="137"/>
      <c r="E46" s="137"/>
      <c r="F46" s="137"/>
      <c r="G46" s="137"/>
      <c r="H46" s="137"/>
      <c r="I46" s="138"/>
      <c r="J46" s="136" t="s">
        <v>9</v>
      </c>
      <c r="K46" s="137"/>
      <c r="L46" s="137"/>
      <c r="M46" s="137"/>
      <c r="N46" s="137"/>
      <c r="O46" s="137"/>
      <c r="P46" s="138"/>
      <c r="Q46" s="136" t="s">
        <v>10</v>
      </c>
      <c r="R46" s="138"/>
      <c r="S46" s="136" t="s">
        <v>11</v>
      </c>
      <c r="T46" s="137"/>
      <c r="U46" s="137"/>
      <c r="V46" s="138"/>
      <c r="W46" s="380" t="s">
        <v>5</v>
      </c>
      <c r="X46" s="381"/>
      <c r="Y46" s="381"/>
      <c r="Z46" s="381"/>
      <c r="AA46" s="382"/>
      <c r="AB46" s="136" t="s">
        <v>317</v>
      </c>
      <c r="AC46" s="137"/>
      <c r="AD46" s="137"/>
      <c r="AE46" s="137"/>
      <c r="AF46" s="138"/>
    </row>
    <row r="47" spans="1:32" s="134" customFormat="1" ht="16.5" customHeight="1">
      <c r="A47" s="396"/>
      <c r="B47" s="397"/>
      <c r="C47" s="397"/>
      <c r="D47" s="397"/>
      <c r="E47" s="397"/>
      <c r="F47" s="397"/>
      <c r="G47" s="397"/>
      <c r="H47" s="397"/>
      <c r="I47" s="397"/>
      <c r="J47" s="396"/>
      <c r="K47" s="397"/>
      <c r="L47" s="397"/>
      <c r="M47" s="397"/>
      <c r="N47" s="397"/>
      <c r="O47" s="397"/>
      <c r="P47" s="397"/>
      <c r="Q47" s="396"/>
      <c r="R47" s="400"/>
      <c r="S47" s="458"/>
      <c r="T47" s="459"/>
      <c r="U47" s="459"/>
      <c r="V47" s="460"/>
      <c r="W47" s="367">
        <f aca="true" t="shared" si="0" ref="W47:W53">Q47*S47</f>
        <v>0</v>
      </c>
      <c r="X47" s="367"/>
      <c r="Y47" s="367"/>
      <c r="Z47" s="367"/>
      <c r="AA47" s="367"/>
      <c r="AB47" s="368"/>
      <c r="AC47" s="368"/>
      <c r="AD47" s="368"/>
      <c r="AE47" s="368"/>
      <c r="AF47" s="368"/>
    </row>
    <row r="48" spans="1:32" s="134" customFormat="1" ht="16.5" customHeight="1">
      <c r="A48" s="396"/>
      <c r="B48" s="397"/>
      <c r="C48" s="397"/>
      <c r="D48" s="397"/>
      <c r="E48" s="397"/>
      <c r="F48" s="397"/>
      <c r="G48" s="397"/>
      <c r="H48" s="397"/>
      <c r="I48" s="397"/>
      <c r="J48" s="396"/>
      <c r="K48" s="397"/>
      <c r="L48" s="397"/>
      <c r="M48" s="397"/>
      <c r="N48" s="397"/>
      <c r="O48" s="397"/>
      <c r="P48" s="397"/>
      <c r="Q48" s="396"/>
      <c r="R48" s="400"/>
      <c r="S48" s="458"/>
      <c r="T48" s="459"/>
      <c r="U48" s="459"/>
      <c r="V48" s="460"/>
      <c r="W48" s="367">
        <f t="shared" si="0"/>
        <v>0</v>
      </c>
      <c r="X48" s="367"/>
      <c r="Y48" s="367"/>
      <c r="Z48" s="367"/>
      <c r="AA48" s="367"/>
      <c r="AB48" s="368"/>
      <c r="AC48" s="368"/>
      <c r="AD48" s="368"/>
      <c r="AE48" s="368"/>
      <c r="AF48" s="368"/>
    </row>
    <row r="49" spans="1:32" s="134" customFormat="1" ht="16.5" customHeight="1">
      <c r="A49" s="396"/>
      <c r="B49" s="397"/>
      <c r="C49" s="397"/>
      <c r="D49" s="397"/>
      <c r="E49" s="397"/>
      <c r="F49" s="397"/>
      <c r="G49" s="397"/>
      <c r="H49" s="397"/>
      <c r="I49" s="397"/>
      <c r="J49" s="396"/>
      <c r="K49" s="397"/>
      <c r="L49" s="397"/>
      <c r="M49" s="397"/>
      <c r="N49" s="397"/>
      <c r="O49" s="397"/>
      <c r="P49" s="397"/>
      <c r="Q49" s="396"/>
      <c r="R49" s="400"/>
      <c r="S49" s="458"/>
      <c r="T49" s="459"/>
      <c r="U49" s="459"/>
      <c r="V49" s="460"/>
      <c r="W49" s="367">
        <f t="shared" si="0"/>
        <v>0</v>
      </c>
      <c r="X49" s="367"/>
      <c r="Y49" s="367"/>
      <c r="Z49" s="367"/>
      <c r="AA49" s="367"/>
      <c r="AB49" s="368"/>
      <c r="AC49" s="368"/>
      <c r="AD49" s="368"/>
      <c r="AE49" s="368"/>
      <c r="AF49" s="368"/>
    </row>
    <row r="50" spans="1:32" s="134" customFormat="1" ht="16.5" customHeight="1">
      <c r="A50" s="396"/>
      <c r="B50" s="397"/>
      <c r="C50" s="397"/>
      <c r="D50" s="397"/>
      <c r="E50" s="397"/>
      <c r="F50" s="397"/>
      <c r="G50" s="397"/>
      <c r="H50" s="397"/>
      <c r="I50" s="397"/>
      <c r="J50" s="396"/>
      <c r="K50" s="397"/>
      <c r="L50" s="397"/>
      <c r="M50" s="397"/>
      <c r="N50" s="397"/>
      <c r="O50" s="397"/>
      <c r="P50" s="397"/>
      <c r="Q50" s="396"/>
      <c r="R50" s="400"/>
      <c r="S50" s="458"/>
      <c r="T50" s="459"/>
      <c r="U50" s="459"/>
      <c r="V50" s="460"/>
      <c r="W50" s="367">
        <f t="shared" si="0"/>
        <v>0</v>
      </c>
      <c r="X50" s="367"/>
      <c r="Y50" s="367"/>
      <c r="Z50" s="367"/>
      <c r="AA50" s="367"/>
      <c r="AB50" s="368"/>
      <c r="AC50" s="368"/>
      <c r="AD50" s="368"/>
      <c r="AE50" s="368"/>
      <c r="AF50" s="368"/>
    </row>
    <row r="51" spans="1:32" s="134" customFormat="1" ht="16.5" customHeight="1">
      <c r="A51" s="396"/>
      <c r="B51" s="397"/>
      <c r="C51" s="397"/>
      <c r="D51" s="397"/>
      <c r="E51" s="397"/>
      <c r="F51" s="397"/>
      <c r="G51" s="397"/>
      <c r="H51" s="397"/>
      <c r="I51" s="397"/>
      <c r="J51" s="396"/>
      <c r="K51" s="397"/>
      <c r="L51" s="397"/>
      <c r="M51" s="397"/>
      <c r="N51" s="397"/>
      <c r="O51" s="397"/>
      <c r="P51" s="397"/>
      <c r="Q51" s="396"/>
      <c r="R51" s="400"/>
      <c r="S51" s="458"/>
      <c r="T51" s="459"/>
      <c r="U51" s="459"/>
      <c r="V51" s="460"/>
      <c r="W51" s="367">
        <f t="shared" si="0"/>
        <v>0</v>
      </c>
      <c r="X51" s="367"/>
      <c r="Y51" s="367"/>
      <c r="Z51" s="367"/>
      <c r="AA51" s="367"/>
      <c r="AB51" s="368"/>
      <c r="AC51" s="368"/>
      <c r="AD51" s="368"/>
      <c r="AE51" s="368"/>
      <c r="AF51" s="368"/>
    </row>
    <row r="52" spans="1:32" s="134" customFormat="1" ht="16.5" customHeight="1">
      <c r="A52" s="396"/>
      <c r="B52" s="397"/>
      <c r="C52" s="397"/>
      <c r="D52" s="397"/>
      <c r="E52" s="397"/>
      <c r="F52" s="397"/>
      <c r="G52" s="397"/>
      <c r="H52" s="397"/>
      <c r="I52" s="397"/>
      <c r="J52" s="396"/>
      <c r="K52" s="397"/>
      <c r="L52" s="397"/>
      <c r="M52" s="397"/>
      <c r="N52" s="397"/>
      <c r="O52" s="397"/>
      <c r="P52" s="397"/>
      <c r="Q52" s="396"/>
      <c r="R52" s="400"/>
      <c r="S52" s="458"/>
      <c r="T52" s="459"/>
      <c r="U52" s="459"/>
      <c r="V52" s="460"/>
      <c r="W52" s="367">
        <f t="shared" si="0"/>
        <v>0</v>
      </c>
      <c r="X52" s="367"/>
      <c r="Y52" s="367"/>
      <c r="Z52" s="367"/>
      <c r="AA52" s="367"/>
      <c r="AB52" s="368"/>
      <c r="AC52" s="368"/>
      <c r="AD52" s="368"/>
      <c r="AE52" s="368"/>
      <c r="AF52" s="368"/>
    </row>
    <row r="53" spans="1:32" s="134" customFormat="1" ht="16.5" customHeight="1">
      <c r="A53" s="398"/>
      <c r="B53" s="399"/>
      <c r="C53" s="399"/>
      <c r="D53" s="399"/>
      <c r="E53" s="399"/>
      <c r="F53" s="399"/>
      <c r="G53" s="399"/>
      <c r="H53" s="399"/>
      <c r="I53" s="399"/>
      <c r="J53" s="398"/>
      <c r="K53" s="399"/>
      <c r="L53" s="399"/>
      <c r="M53" s="399"/>
      <c r="N53" s="399"/>
      <c r="O53" s="399"/>
      <c r="P53" s="399"/>
      <c r="Q53" s="398"/>
      <c r="R53" s="408"/>
      <c r="S53" s="464"/>
      <c r="T53" s="465"/>
      <c r="U53" s="465"/>
      <c r="V53" s="466"/>
      <c r="W53" s="372">
        <f t="shared" si="0"/>
        <v>0</v>
      </c>
      <c r="X53" s="372"/>
      <c r="Y53" s="372"/>
      <c r="Z53" s="372"/>
      <c r="AA53" s="372"/>
      <c r="AB53" s="373"/>
      <c r="AC53" s="373"/>
      <c r="AD53" s="373"/>
      <c r="AE53" s="373"/>
      <c r="AF53" s="373"/>
    </row>
    <row r="54" spans="1:32" ht="16.5" customHeight="1">
      <c r="A54" s="395" t="s">
        <v>12</v>
      </c>
      <c r="B54" s="395"/>
      <c r="C54" s="395"/>
      <c r="D54" s="395"/>
      <c r="E54" s="395"/>
      <c r="F54" s="395"/>
      <c r="G54" s="395"/>
      <c r="H54" s="395"/>
      <c r="I54" s="395"/>
      <c r="J54" s="395"/>
      <c r="K54" s="395"/>
      <c r="L54" s="395"/>
      <c r="M54" s="395"/>
      <c r="N54" s="395"/>
      <c r="O54" s="395"/>
      <c r="P54" s="395"/>
      <c r="Q54" s="395"/>
      <c r="R54" s="395"/>
      <c r="S54" s="395"/>
      <c r="T54" s="395"/>
      <c r="U54" s="395"/>
      <c r="V54" s="395"/>
      <c r="W54" s="395"/>
      <c r="X54" s="395"/>
      <c r="Y54" s="395"/>
      <c r="Z54" s="395"/>
      <c r="AA54" s="395"/>
      <c r="AB54" s="395"/>
      <c r="AC54" s="395"/>
      <c r="AD54" s="395"/>
      <c r="AE54" s="395"/>
      <c r="AF54" s="395"/>
    </row>
    <row r="55" spans="1:32" ht="16.5" customHeight="1">
      <c r="A55" s="407" t="s">
        <v>13</v>
      </c>
      <c r="B55" s="407"/>
      <c r="C55" s="407"/>
      <c r="D55" s="407"/>
      <c r="E55" s="407"/>
      <c r="F55" s="407"/>
      <c r="G55" s="407"/>
      <c r="H55" s="407"/>
      <c r="I55" s="407"/>
      <c r="J55" s="407"/>
      <c r="K55" s="407"/>
      <c r="L55" s="407"/>
      <c r="M55" s="407"/>
      <c r="N55" s="407"/>
      <c r="O55" s="407"/>
      <c r="P55" s="407"/>
      <c r="Q55" s="407"/>
      <c r="R55" s="407"/>
      <c r="S55" s="407"/>
      <c r="T55" s="407"/>
      <c r="U55" s="407"/>
      <c r="V55" s="407"/>
      <c r="W55" s="407"/>
      <c r="X55" s="407"/>
      <c r="Y55" s="407"/>
      <c r="Z55" s="407"/>
      <c r="AA55" s="407"/>
      <c r="AB55" s="407"/>
      <c r="AC55" s="407"/>
      <c r="AD55" s="407"/>
      <c r="AE55" s="407"/>
      <c r="AF55" s="407"/>
    </row>
  </sheetData>
  <sheetProtection sheet="1" formatCells="0" formatColumns="0" formatRows="0" insertRows="0" selectLockedCells="1"/>
  <mergeCells count="147">
    <mergeCell ref="A54:AF54"/>
    <mergeCell ref="A55:AF55"/>
    <mergeCell ref="A53:I53"/>
    <mergeCell ref="J53:P53"/>
    <mergeCell ref="Q53:R53"/>
    <mergeCell ref="S53:V53"/>
    <mergeCell ref="W53:AA53"/>
    <mergeCell ref="AB53:AF53"/>
    <mergeCell ref="A52:I52"/>
    <mergeCell ref="J52:P52"/>
    <mergeCell ref="Q52:R52"/>
    <mergeCell ref="S52:V52"/>
    <mergeCell ref="W52:AA52"/>
    <mergeCell ref="AB52:AF52"/>
    <mergeCell ref="A51:I51"/>
    <mergeCell ref="J51:P51"/>
    <mergeCell ref="Q51:R51"/>
    <mergeCell ref="S51:V51"/>
    <mergeCell ref="W51:AA51"/>
    <mergeCell ref="AB51:AF51"/>
    <mergeCell ref="W49:AA49"/>
    <mergeCell ref="AB49:AF49"/>
    <mergeCell ref="A50:I50"/>
    <mergeCell ref="J50:P50"/>
    <mergeCell ref="Q50:R50"/>
    <mergeCell ref="S50:V50"/>
    <mergeCell ref="W50:AA50"/>
    <mergeCell ref="AB50:AF50"/>
    <mergeCell ref="A48:I48"/>
    <mergeCell ref="J48:P48"/>
    <mergeCell ref="Q48:R48"/>
    <mergeCell ref="S48:V48"/>
    <mergeCell ref="A49:I49"/>
    <mergeCell ref="J49:P49"/>
    <mergeCell ref="Q49:R49"/>
    <mergeCell ref="S49:V49"/>
    <mergeCell ref="R42:AF42"/>
    <mergeCell ref="R43:AF43"/>
    <mergeCell ref="A42:I42"/>
    <mergeCell ref="J42:Q42"/>
    <mergeCell ref="A43:I43"/>
    <mergeCell ref="J43:Q43"/>
    <mergeCell ref="R40:AF40"/>
    <mergeCell ref="R41:AF41"/>
    <mergeCell ref="A40:I40"/>
    <mergeCell ref="J40:Q40"/>
    <mergeCell ref="A41:I41"/>
    <mergeCell ref="J41:Q41"/>
    <mergeCell ref="R38:AF38"/>
    <mergeCell ref="R39:AF39"/>
    <mergeCell ref="A38:I38"/>
    <mergeCell ref="J38:Q38"/>
    <mergeCell ref="A39:I39"/>
    <mergeCell ref="J39:Q39"/>
    <mergeCell ref="R36:AF36"/>
    <mergeCell ref="R37:AF37"/>
    <mergeCell ref="A36:I36"/>
    <mergeCell ref="J36:Q36"/>
    <mergeCell ref="A37:I37"/>
    <mergeCell ref="J37:Q37"/>
    <mergeCell ref="R34:AF34"/>
    <mergeCell ref="R35:AF35"/>
    <mergeCell ref="A34:I34"/>
    <mergeCell ref="J34:Q34"/>
    <mergeCell ref="A35:I35"/>
    <mergeCell ref="J35:Q35"/>
    <mergeCell ref="R32:AF32"/>
    <mergeCell ref="R33:AF33"/>
    <mergeCell ref="A32:I32"/>
    <mergeCell ref="J32:Q32"/>
    <mergeCell ref="A33:I33"/>
    <mergeCell ref="J33:Q33"/>
    <mergeCell ref="R30:AF30"/>
    <mergeCell ref="R31:AF31"/>
    <mergeCell ref="A30:I30"/>
    <mergeCell ref="J30:Q30"/>
    <mergeCell ref="A31:I31"/>
    <mergeCell ref="J31:Q31"/>
    <mergeCell ref="R28:AF28"/>
    <mergeCell ref="R29:AF29"/>
    <mergeCell ref="A28:I28"/>
    <mergeCell ref="J28:Q28"/>
    <mergeCell ref="A29:I29"/>
    <mergeCell ref="J29:Q29"/>
    <mergeCell ref="R26:AF26"/>
    <mergeCell ref="R27:AF27"/>
    <mergeCell ref="A26:I26"/>
    <mergeCell ref="J26:Q26"/>
    <mergeCell ref="A27:I27"/>
    <mergeCell ref="J27:Q27"/>
    <mergeCell ref="R24:AF24"/>
    <mergeCell ref="R25:AF25"/>
    <mergeCell ref="A24:I24"/>
    <mergeCell ref="J24:Q24"/>
    <mergeCell ref="A25:I25"/>
    <mergeCell ref="J25:Q25"/>
    <mergeCell ref="R22:AF22"/>
    <mergeCell ref="R23:AF23"/>
    <mergeCell ref="A22:I22"/>
    <mergeCell ref="J22:Q22"/>
    <mergeCell ref="A23:I23"/>
    <mergeCell ref="J23:Q23"/>
    <mergeCell ref="A18:AF18"/>
    <mergeCell ref="R19:AF19"/>
    <mergeCell ref="A19:I19"/>
    <mergeCell ref="J19:Q19"/>
    <mergeCell ref="R20:AF20"/>
    <mergeCell ref="R21:AF21"/>
    <mergeCell ref="A20:I20"/>
    <mergeCell ref="J20:Q20"/>
    <mergeCell ref="A21:I21"/>
    <mergeCell ref="J21:Q21"/>
    <mergeCell ref="E14:K16"/>
    <mergeCell ref="L14:R16"/>
    <mergeCell ref="S14:Y16"/>
    <mergeCell ref="Z14:AF16"/>
    <mergeCell ref="E17:K17"/>
    <mergeCell ref="L17:R17"/>
    <mergeCell ref="S17:Y17"/>
    <mergeCell ref="Z17:AF17"/>
    <mergeCell ref="L10:R12"/>
    <mergeCell ref="S10:Y12"/>
    <mergeCell ref="Z10:AF12"/>
    <mergeCell ref="E13:K13"/>
    <mergeCell ref="L13:R13"/>
    <mergeCell ref="S13:Y13"/>
    <mergeCell ref="Z13:AF13"/>
    <mergeCell ref="W47:AA47"/>
    <mergeCell ref="AB47:AF47"/>
    <mergeCell ref="W48:AA48"/>
    <mergeCell ref="AB48:AF48"/>
    <mergeCell ref="R44:AF44"/>
    <mergeCell ref="A45:AF45"/>
    <mergeCell ref="A47:I47"/>
    <mergeCell ref="J47:P47"/>
    <mergeCell ref="Q47:R47"/>
    <mergeCell ref="S47:V47"/>
    <mergeCell ref="W5:AA5"/>
    <mergeCell ref="AB5:AC5"/>
    <mergeCell ref="AD5:AF5"/>
    <mergeCell ref="A44:I44"/>
    <mergeCell ref="J44:Q44"/>
    <mergeCell ref="W46:AA46"/>
    <mergeCell ref="A7:AF7"/>
    <mergeCell ref="A8:AF8"/>
    <mergeCell ref="A10:D17"/>
    <mergeCell ref="E10:K12"/>
  </mergeCells>
  <printOptions horizontalCentered="1"/>
  <pageMargins left="0.7480314960629921" right="0.7480314960629921" top="0.5905511811023623" bottom="0.5905511811023623" header="0.31496062992125984" footer="0.31496062992125984"/>
  <pageSetup horizontalDpi="600" verticalDpi="600" orientation="portrait" paperSize="9" r:id="rId1"/>
  <rowBreaks count="1" manualBreakCount="1">
    <brk id="44" max="31" man="1"/>
  </rowBreaks>
</worksheet>
</file>

<file path=xl/worksheets/sheet7.xml><?xml version="1.0" encoding="utf-8"?>
<worksheet xmlns="http://schemas.openxmlformats.org/spreadsheetml/2006/main" xmlns:r="http://schemas.openxmlformats.org/officeDocument/2006/relationships">
  <sheetPr>
    <pageSetUpPr fitToPage="1"/>
  </sheetPr>
  <dimension ref="A1:M118"/>
  <sheetViews>
    <sheetView showGridLines="0" view="pageBreakPreview" zoomScale="130" zoomScaleNormal="130" zoomScaleSheetLayoutView="130" zoomScalePageLayoutView="0" workbookViewId="0" topLeftCell="A103">
      <selection activeCell="F114" sqref="F114:H114"/>
    </sheetView>
  </sheetViews>
  <sheetFormatPr defaultColWidth="9.00390625" defaultRowHeight="15" customHeight="1"/>
  <cols>
    <col min="1" max="1" width="4.28125" style="13" customWidth="1"/>
    <col min="2" max="2" width="4.00390625" style="14" customWidth="1"/>
    <col min="3" max="3" width="16.28125" style="14" customWidth="1"/>
    <col min="4" max="4" width="10.140625" style="14" customWidth="1"/>
    <col min="5" max="5" width="25.28125" style="13" customWidth="1"/>
    <col min="6" max="6" width="40.7109375" style="13" customWidth="1"/>
    <col min="7" max="7" width="7.140625" style="13" customWidth="1"/>
    <col min="8" max="8" width="7.7109375" style="13" customWidth="1"/>
    <col min="9" max="16384" width="9.00390625" style="37" customWidth="1"/>
  </cols>
  <sheetData>
    <row r="1" spans="1:8" ht="29.25" customHeight="1">
      <c r="A1" s="54" t="s">
        <v>277</v>
      </c>
      <c r="B1" s="54"/>
      <c r="C1" s="54"/>
      <c r="D1" s="54"/>
      <c r="E1" s="54"/>
      <c r="F1" s="54"/>
      <c r="G1" s="54"/>
      <c r="H1" s="54"/>
    </row>
    <row r="2" spans="1:8" ht="4.5" customHeight="1">
      <c r="A2" s="489"/>
      <c r="B2" s="489"/>
      <c r="C2" s="489"/>
      <c r="D2" s="489"/>
      <c r="E2" s="489"/>
      <c r="F2" s="489"/>
      <c r="G2" s="489"/>
      <c r="H2" s="489"/>
    </row>
    <row r="3" spans="1:8" ht="15" customHeight="1">
      <c r="A3" s="490" t="s">
        <v>85</v>
      </c>
      <c r="B3" s="490"/>
      <c r="C3" s="490"/>
      <c r="D3" s="490"/>
      <c r="E3" s="490"/>
      <c r="F3" s="491" t="s">
        <v>87</v>
      </c>
      <c r="G3" s="492"/>
      <c r="H3" s="492"/>
    </row>
    <row r="4" spans="1:8" ht="21" customHeight="1">
      <c r="A4" s="477" t="s">
        <v>278</v>
      </c>
      <c r="B4" s="478"/>
      <c r="C4" s="478"/>
      <c r="D4" s="478"/>
      <c r="E4" s="479"/>
      <c r="F4" s="55"/>
      <c r="G4" s="56"/>
      <c r="H4" s="56"/>
    </row>
    <row r="5" spans="1:8" ht="21" customHeight="1">
      <c r="A5" s="493" t="s">
        <v>81</v>
      </c>
      <c r="B5" s="494"/>
      <c r="C5" s="494"/>
      <c r="D5" s="494"/>
      <c r="E5" s="495"/>
      <c r="F5" s="496">
        <f>'【別紙１】実施計画書'!$F6</f>
        <v>0</v>
      </c>
      <c r="G5" s="497"/>
      <c r="H5" s="497"/>
    </row>
    <row r="6" spans="1:8" ht="21" customHeight="1">
      <c r="A6" s="40"/>
      <c r="B6" s="498" t="s">
        <v>86</v>
      </c>
      <c r="C6" s="498"/>
      <c r="D6" s="482" t="s">
        <v>83</v>
      </c>
      <c r="E6" s="483"/>
      <c r="F6" s="496">
        <f>'【別紙１】実施計画書'!$F7</f>
        <v>0</v>
      </c>
      <c r="G6" s="497"/>
      <c r="H6" s="497"/>
    </row>
    <row r="7" spans="1:8" ht="21" customHeight="1">
      <c r="A7" s="40"/>
      <c r="B7" s="498"/>
      <c r="C7" s="498"/>
      <c r="D7" s="482" t="s">
        <v>99</v>
      </c>
      <c r="E7" s="483"/>
      <c r="F7" s="496">
        <f>'【別紙１】実施計画書'!$F8</f>
        <v>0</v>
      </c>
      <c r="G7" s="497"/>
      <c r="H7" s="497"/>
    </row>
    <row r="8" spans="1:8" ht="21" customHeight="1">
      <c r="A8" s="40"/>
      <c r="B8" s="498"/>
      <c r="C8" s="498"/>
      <c r="D8" s="482" t="s">
        <v>84</v>
      </c>
      <c r="E8" s="483"/>
      <c r="F8" s="496">
        <f>'【別紙１】実施計画書'!$F9</f>
        <v>0</v>
      </c>
      <c r="G8" s="497"/>
      <c r="H8" s="497"/>
    </row>
    <row r="9" spans="1:8" ht="21" customHeight="1">
      <c r="A9" s="41"/>
      <c r="B9" s="498" t="s">
        <v>93</v>
      </c>
      <c r="C9" s="498"/>
      <c r="D9" s="482" t="s">
        <v>83</v>
      </c>
      <c r="E9" s="483"/>
      <c r="F9" s="496">
        <f>'【別紙１】実施計画書'!$F10</f>
        <v>0</v>
      </c>
      <c r="G9" s="497"/>
      <c r="H9" s="497"/>
    </row>
    <row r="10" spans="1:8" ht="21" customHeight="1">
      <c r="A10" s="41"/>
      <c r="B10" s="498"/>
      <c r="C10" s="498"/>
      <c r="D10" s="482" t="s">
        <v>73</v>
      </c>
      <c r="E10" s="483"/>
      <c r="F10" s="496">
        <f>'【別紙１】実施計画書'!$F11</f>
        <v>0</v>
      </c>
      <c r="G10" s="497"/>
      <c r="H10" s="497"/>
    </row>
    <row r="11" spans="1:8" ht="21" customHeight="1">
      <c r="A11" s="41"/>
      <c r="B11" s="498"/>
      <c r="C11" s="498"/>
      <c r="D11" s="482" t="s">
        <v>100</v>
      </c>
      <c r="E11" s="483"/>
      <c r="F11" s="496">
        <f>'【別紙１】実施計画書'!$F12</f>
        <v>0</v>
      </c>
      <c r="G11" s="497"/>
      <c r="H11" s="497"/>
    </row>
    <row r="12" spans="1:8" ht="21" customHeight="1">
      <c r="A12" s="41"/>
      <c r="B12" s="498"/>
      <c r="C12" s="498"/>
      <c r="D12" s="482" t="s">
        <v>84</v>
      </c>
      <c r="E12" s="483"/>
      <c r="F12" s="496">
        <f>'【別紙１】実施計画書'!$F13</f>
        <v>0</v>
      </c>
      <c r="G12" s="497"/>
      <c r="H12" s="497"/>
    </row>
    <row r="13" spans="1:8" ht="21" customHeight="1">
      <c r="A13" s="41"/>
      <c r="B13" s="498"/>
      <c r="C13" s="498"/>
      <c r="D13" s="482" t="s">
        <v>90</v>
      </c>
      <c r="E13" s="483"/>
      <c r="F13" s="496">
        <f>'【別紙１】実施計画書'!$F14</f>
        <v>0</v>
      </c>
      <c r="G13" s="497"/>
      <c r="H13" s="497"/>
    </row>
    <row r="14" spans="1:8" ht="21" customHeight="1">
      <c r="A14" s="41"/>
      <c r="B14" s="498"/>
      <c r="C14" s="498"/>
      <c r="D14" s="482" t="s">
        <v>91</v>
      </c>
      <c r="E14" s="483"/>
      <c r="F14" s="496">
        <f>'【別紙１】実施計画書'!$F15</f>
        <v>0</v>
      </c>
      <c r="G14" s="497"/>
      <c r="H14" s="497"/>
    </row>
    <row r="15" spans="1:8" ht="21" customHeight="1">
      <c r="A15" s="41"/>
      <c r="B15" s="498"/>
      <c r="C15" s="498"/>
      <c r="D15" s="482" t="s">
        <v>75</v>
      </c>
      <c r="E15" s="483"/>
      <c r="F15" s="496">
        <f>'【別紙１】実施計画書'!$F16</f>
        <v>0</v>
      </c>
      <c r="G15" s="497"/>
      <c r="H15" s="497"/>
    </row>
    <row r="16" spans="1:8" ht="21" customHeight="1">
      <c r="A16" s="41"/>
      <c r="B16" s="498" t="s">
        <v>88</v>
      </c>
      <c r="C16" s="498"/>
      <c r="D16" s="482" t="s">
        <v>83</v>
      </c>
      <c r="E16" s="483"/>
      <c r="F16" s="496">
        <f>'【別紙１】実施計画書'!$F17</f>
        <v>0</v>
      </c>
      <c r="G16" s="497"/>
      <c r="H16" s="497"/>
    </row>
    <row r="17" spans="1:8" ht="21" customHeight="1">
      <c r="A17" s="41"/>
      <c r="B17" s="498"/>
      <c r="C17" s="498"/>
      <c r="D17" s="482" t="s">
        <v>101</v>
      </c>
      <c r="E17" s="483"/>
      <c r="F17" s="496">
        <f>'【別紙１】実施計画書'!$F18</f>
        <v>0</v>
      </c>
      <c r="G17" s="497"/>
      <c r="H17" s="497"/>
    </row>
    <row r="18" spans="1:8" ht="21" customHeight="1">
      <c r="A18" s="41"/>
      <c r="B18" s="498"/>
      <c r="C18" s="498"/>
      <c r="D18" s="491" t="s">
        <v>99</v>
      </c>
      <c r="E18" s="499"/>
      <c r="F18" s="496">
        <f>'【別紙１】実施計画書'!$F19</f>
        <v>0</v>
      </c>
      <c r="G18" s="497"/>
      <c r="H18" s="497"/>
    </row>
    <row r="19" spans="1:8" ht="21" customHeight="1">
      <c r="A19" s="41"/>
      <c r="B19" s="498"/>
      <c r="C19" s="498"/>
      <c r="D19" s="482" t="s">
        <v>100</v>
      </c>
      <c r="E19" s="483"/>
      <c r="F19" s="496">
        <f>'【別紙１】実施計画書'!$F20</f>
        <v>0</v>
      </c>
      <c r="G19" s="497"/>
      <c r="H19" s="497"/>
    </row>
    <row r="20" spans="1:8" ht="21" customHeight="1">
      <c r="A20" s="41"/>
      <c r="B20" s="498"/>
      <c r="C20" s="498"/>
      <c r="D20" s="482" t="s">
        <v>84</v>
      </c>
      <c r="E20" s="483"/>
      <c r="F20" s="496">
        <f>'【別紙１】実施計画書'!$F21</f>
        <v>0</v>
      </c>
      <c r="G20" s="497"/>
      <c r="H20" s="497"/>
    </row>
    <row r="21" spans="1:8" ht="21" customHeight="1">
      <c r="A21" s="41"/>
      <c r="B21" s="498"/>
      <c r="C21" s="498"/>
      <c r="D21" s="482" t="s">
        <v>90</v>
      </c>
      <c r="E21" s="483"/>
      <c r="F21" s="496">
        <f>'【別紙１】実施計画書'!$F22</f>
        <v>0</v>
      </c>
      <c r="G21" s="497"/>
      <c r="H21" s="497"/>
    </row>
    <row r="22" spans="1:8" ht="21" customHeight="1">
      <c r="A22" s="41"/>
      <c r="B22" s="498"/>
      <c r="C22" s="498"/>
      <c r="D22" s="482" t="s">
        <v>91</v>
      </c>
      <c r="E22" s="483"/>
      <c r="F22" s="496">
        <f>'【別紙１】実施計画書'!$F23</f>
        <v>0</v>
      </c>
      <c r="G22" s="497"/>
      <c r="H22" s="497"/>
    </row>
    <row r="23" spans="1:8" ht="21" customHeight="1">
      <c r="A23" s="41"/>
      <c r="B23" s="498"/>
      <c r="C23" s="498"/>
      <c r="D23" s="482" t="s">
        <v>75</v>
      </c>
      <c r="E23" s="483"/>
      <c r="F23" s="496">
        <f>'【別紙１】実施計画書'!$F24</f>
        <v>0</v>
      </c>
      <c r="G23" s="497"/>
      <c r="H23" s="497"/>
    </row>
    <row r="24" spans="1:8" ht="21" customHeight="1">
      <c r="A24" s="480" t="s">
        <v>69</v>
      </c>
      <c r="B24" s="484" t="s">
        <v>70</v>
      </c>
      <c r="C24" s="484" t="s">
        <v>76</v>
      </c>
      <c r="D24" s="484"/>
      <c r="E24" s="484"/>
      <c r="F24" s="496">
        <f>'【別紙１】実施計画書'!$F25</f>
        <v>0</v>
      </c>
      <c r="G24" s="497"/>
      <c r="H24" s="497"/>
    </row>
    <row r="25" spans="1:8" ht="21" customHeight="1">
      <c r="A25" s="481"/>
      <c r="B25" s="484"/>
      <c r="C25" s="480" t="s">
        <v>77</v>
      </c>
      <c r="D25" s="484" t="s">
        <v>83</v>
      </c>
      <c r="E25" s="484"/>
      <c r="F25" s="496">
        <f>'【別紙１】実施計画書'!$F26</f>
        <v>0</v>
      </c>
      <c r="G25" s="497"/>
      <c r="H25" s="497"/>
    </row>
    <row r="26" spans="1:8" ht="21" customHeight="1">
      <c r="A26" s="481"/>
      <c r="B26" s="484"/>
      <c r="C26" s="481"/>
      <c r="D26" s="484" t="s">
        <v>102</v>
      </c>
      <c r="E26" s="484"/>
      <c r="F26" s="496">
        <f>'【別紙１】実施計画書'!$F27</f>
        <v>0</v>
      </c>
      <c r="G26" s="497"/>
      <c r="H26" s="497"/>
    </row>
    <row r="27" spans="1:8" ht="21" customHeight="1">
      <c r="A27" s="481"/>
      <c r="B27" s="484"/>
      <c r="C27" s="481"/>
      <c r="D27" s="484" t="s">
        <v>66</v>
      </c>
      <c r="E27" s="484"/>
      <c r="F27" s="496">
        <f>'【別紙１】実施計画書'!$F28</f>
        <v>0</v>
      </c>
      <c r="G27" s="497"/>
      <c r="H27" s="497"/>
    </row>
    <row r="28" spans="1:8" ht="21" customHeight="1">
      <c r="A28" s="481"/>
      <c r="B28" s="484"/>
      <c r="C28" s="481"/>
      <c r="D28" s="484" t="s">
        <v>67</v>
      </c>
      <c r="E28" s="484"/>
      <c r="F28" s="496">
        <f>'【別紙１】実施計画書'!$F29</f>
        <v>0</v>
      </c>
      <c r="G28" s="497"/>
      <c r="H28" s="497"/>
    </row>
    <row r="29" spans="1:8" ht="21" customHeight="1">
      <c r="A29" s="481"/>
      <c r="B29" s="484"/>
      <c r="C29" s="500"/>
      <c r="D29" s="484" t="s">
        <v>68</v>
      </c>
      <c r="E29" s="484"/>
      <c r="F29" s="496">
        <f>'【別紙１】実施計画書'!$F30</f>
        <v>0</v>
      </c>
      <c r="G29" s="497"/>
      <c r="H29" s="497"/>
    </row>
    <row r="30" spans="1:8" ht="21" customHeight="1">
      <c r="A30" s="481"/>
      <c r="B30" s="484" t="s">
        <v>71</v>
      </c>
      <c r="C30" s="484" t="s">
        <v>76</v>
      </c>
      <c r="D30" s="484"/>
      <c r="E30" s="484"/>
      <c r="F30" s="496">
        <f>'【別紙１】実施計画書'!$F31</f>
        <v>0</v>
      </c>
      <c r="G30" s="497"/>
      <c r="H30" s="497"/>
    </row>
    <row r="31" spans="1:8" ht="21" customHeight="1">
      <c r="A31" s="481"/>
      <c r="B31" s="484"/>
      <c r="C31" s="480" t="s">
        <v>77</v>
      </c>
      <c r="D31" s="484" t="s">
        <v>83</v>
      </c>
      <c r="E31" s="484"/>
      <c r="F31" s="496">
        <f>'【別紙１】実施計画書'!$F32</f>
        <v>0</v>
      </c>
      <c r="G31" s="497"/>
      <c r="H31" s="497"/>
    </row>
    <row r="32" spans="1:8" ht="21" customHeight="1">
      <c r="A32" s="481"/>
      <c r="B32" s="484"/>
      <c r="C32" s="481"/>
      <c r="D32" s="484" t="s">
        <v>103</v>
      </c>
      <c r="E32" s="484"/>
      <c r="F32" s="496">
        <f>'【別紙１】実施計画書'!$F33</f>
        <v>0</v>
      </c>
      <c r="G32" s="497"/>
      <c r="H32" s="497"/>
    </row>
    <row r="33" spans="1:8" ht="21" customHeight="1">
      <c r="A33" s="481"/>
      <c r="B33" s="484"/>
      <c r="C33" s="481"/>
      <c r="D33" s="484" t="s">
        <v>66</v>
      </c>
      <c r="E33" s="484"/>
      <c r="F33" s="496">
        <f>'【別紙１】実施計画書'!$F34</f>
        <v>0</v>
      </c>
      <c r="G33" s="497"/>
      <c r="H33" s="497"/>
    </row>
    <row r="34" spans="1:8" ht="21" customHeight="1">
      <c r="A34" s="481"/>
      <c r="B34" s="484"/>
      <c r="C34" s="481"/>
      <c r="D34" s="484" t="s">
        <v>67</v>
      </c>
      <c r="E34" s="484"/>
      <c r="F34" s="496">
        <f>'【別紙１】実施計画書'!$F35</f>
        <v>0</v>
      </c>
      <c r="G34" s="497"/>
      <c r="H34" s="497"/>
    </row>
    <row r="35" spans="1:8" ht="21" customHeight="1">
      <c r="A35" s="481"/>
      <c r="B35" s="484"/>
      <c r="C35" s="500"/>
      <c r="D35" s="484" t="s">
        <v>68</v>
      </c>
      <c r="E35" s="484"/>
      <c r="F35" s="496">
        <f>'【別紙１】実施計画書'!$F36</f>
        <v>0</v>
      </c>
      <c r="G35" s="497"/>
      <c r="H35" s="497"/>
    </row>
    <row r="36" spans="1:8" ht="21" customHeight="1">
      <c r="A36" s="481"/>
      <c r="B36" s="484" t="s">
        <v>72</v>
      </c>
      <c r="C36" s="484" t="s">
        <v>76</v>
      </c>
      <c r="D36" s="484"/>
      <c r="E36" s="484"/>
      <c r="F36" s="496">
        <f>'【別紙１】実施計画書'!$F37</f>
        <v>0</v>
      </c>
      <c r="G36" s="497"/>
      <c r="H36" s="497"/>
    </row>
    <row r="37" spans="1:8" ht="21" customHeight="1">
      <c r="A37" s="481"/>
      <c r="B37" s="484"/>
      <c r="C37" s="480" t="s">
        <v>77</v>
      </c>
      <c r="D37" s="484" t="s">
        <v>83</v>
      </c>
      <c r="E37" s="484"/>
      <c r="F37" s="496">
        <f>'【別紙１】実施計画書'!$F38</f>
        <v>0</v>
      </c>
      <c r="G37" s="497"/>
      <c r="H37" s="497"/>
    </row>
    <row r="38" spans="1:8" ht="21" customHeight="1">
      <c r="A38" s="481"/>
      <c r="B38" s="484"/>
      <c r="C38" s="481"/>
      <c r="D38" s="484" t="s">
        <v>103</v>
      </c>
      <c r="E38" s="484"/>
      <c r="F38" s="496">
        <f>'【別紙１】実施計画書'!$F39</f>
        <v>0</v>
      </c>
      <c r="G38" s="497"/>
      <c r="H38" s="497"/>
    </row>
    <row r="39" spans="1:8" ht="21" customHeight="1">
      <c r="A39" s="481"/>
      <c r="B39" s="484"/>
      <c r="C39" s="481"/>
      <c r="D39" s="484" t="s">
        <v>66</v>
      </c>
      <c r="E39" s="484"/>
      <c r="F39" s="496">
        <f>'【別紙１】実施計画書'!$F40</f>
        <v>0</v>
      </c>
      <c r="G39" s="497"/>
      <c r="H39" s="497"/>
    </row>
    <row r="40" spans="1:8" ht="21" customHeight="1">
      <c r="A40" s="481"/>
      <c r="B40" s="484"/>
      <c r="C40" s="481"/>
      <c r="D40" s="484" t="s">
        <v>67</v>
      </c>
      <c r="E40" s="484"/>
      <c r="F40" s="496">
        <f>'【別紙１】実施計画書'!$F41</f>
        <v>0</v>
      </c>
      <c r="G40" s="497"/>
      <c r="H40" s="497"/>
    </row>
    <row r="41" spans="1:8" ht="21" customHeight="1">
      <c r="A41" s="500"/>
      <c r="B41" s="484"/>
      <c r="C41" s="500"/>
      <c r="D41" s="484" t="s">
        <v>68</v>
      </c>
      <c r="E41" s="484"/>
      <c r="F41" s="496">
        <f>'【別紙１】実施計画書'!$F42</f>
        <v>0</v>
      </c>
      <c r="G41" s="497"/>
      <c r="H41" s="497"/>
    </row>
    <row r="42" spans="1:8" ht="21" customHeight="1">
      <c r="A42" s="501" t="s">
        <v>109</v>
      </c>
      <c r="B42" s="503" t="s">
        <v>116</v>
      </c>
      <c r="C42" s="504"/>
      <c r="D42" s="504"/>
      <c r="E42" s="505"/>
      <c r="F42" s="496">
        <f>'【別紙１】実施計画書'!$F43</f>
        <v>0</v>
      </c>
      <c r="G42" s="497"/>
      <c r="H42" s="497"/>
    </row>
    <row r="43" spans="1:8" ht="21" customHeight="1">
      <c r="A43" s="502"/>
      <c r="B43" s="503" t="s">
        <v>281</v>
      </c>
      <c r="C43" s="504"/>
      <c r="D43" s="504"/>
      <c r="E43" s="505"/>
      <c r="F43" s="496">
        <f>'【別紙１】実施計画書'!$F44</f>
        <v>0</v>
      </c>
      <c r="G43" s="497"/>
      <c r="H43" s="497"/>
    </row>
    <row r="44" spans="1:8" ht="21" customHeight="1">
      <c r="A44" s="502"/>
      <c r="B44" s="503" t="s">
        <v>230</v>
      </c>
      <c r="C44" s="504"/>
      <c r="D44" s="504"/>
      <c r="E44" s="505"/>
      <c r="F44" s="496">
        <f>'【別紙１】実施計画書'!$F45</f>
        <v>0</v>
      </c>
      <c r="G44" s="497"/>
      <c r="H44" s="497"/>
    </row>
    <row r="45" spans="1:8" ht="21" customHeight="1">
      <c r="A45" s="502"/>
      <c r="B45" s="503" t="s">
        <v>82</v>
      </c>
      <c r="C45" s="504"/>
      <c r="D45" s="504"/>
      <c r="E45" s="505"/>
      <c r="F45" s="496">
        <f>'【別紙１】実施計画書'!$F46</f>
        <v>0</v>
      </c>
      <c r="G45" s="497"/>
      <c r="H45" s="497"/>
    </row>
    <row r="46" spans="1:8" ht="21" customHeight="1">
      <c r="A46" s="502"/>
      <c r="B46" s="503" t="s">
        <v>231</v>
      </c>
      <c r="C46" s="504"/>
      <c r="D46" s="504"/>
      <c r="E46" s="505"/>
      <c r="F46" s="496">
        <f>'【別紙１】実施計画書'!$F47</f>
        <v>0</v>
      </c>
      <c r="G46" s="497"/>
      <c r="H46" s="497"/>
    </row>
    <row r="47" spans="1:8" ht="21" customHeight="1">
      <c r="A47" s="502"/>
      <c r="B47" s="503" t="s">
        <v>256</v>
      </c>
      <c r="C47" s="504"/>
      <c r="D47" s="504"/>
      <c r="E47" s="505"/>
      <c r="F47" s="496">
        <f>'【別紙１】実施計画書'!AD47</f>
        <v>0</v>
      </c>
      <c r="G47" s="497"/>
      <c r="H47" s="497"/>
    </row>
    <row r="48" spans="1:8" ht="21" customHeight="1">
      <c r="A48" s="502"/>
      <c r="B48" s="503" t="s">
        <v>236</v>
      </c>
      <c r="C48" s="504"/>
      <c r="D48" s="504"/>
      <c r="E48" s="505"/>
      <c r="F48" s="496">
        <f>'【別紙１】実施計画書'!$F48</f>
        <v>0</v>
      </c>
      <c r="G48" s="497"/>
      <c r="H48" s="497"/>
    </row>
    <row r="49" spans="1:8" ht="105" customHeight="1">
      <c r="A49" s="502"/>
      <c r="B49" s="506" t="s">
        <v>234</v>
      </c>
      <c r="C49" s="507"/>
      <c r="D49" s="507"/>
      <c r="E49" s="508"/>
      <c r="F49" s="496">
        <f>'【別紙１】実施計画書'!$F49</f>
        <v>0</v>
      </c>
      <c r="G49" s="497"/>
      <c r="H49" s="497"/>
    </row>
    <row r="50" spans="1:8" ht="24" customHeight="1">
      <c r="A50" s="502"/>
      <c r="B50" s="42"/>
      <c r="C50" s="510" t="s">
        <v>148</v>
      </c>
      <c r="D50" s="510"/>
      <c r="E50" s="483"/>
      <c r="F50" s="60">
        <f>'【別紙１】実施計画書'!$F50</f>
        <v>0</v>
      </c>
      <c r="G50" s="58" t="s">
        <v>276</v>
      </c>
      <c r="H50" s="58"/>
    </row>
    <row r="51" spans="1:8" ht="24" customHeight="1">
      <c r="A51" s="502"/>
      <c r="B51" s="43"/>
      <c r="C51" s="510" t="s">
        <v>149</v>
      </c>
      <c r="D51" s="510"/>
      <c r="E51" s="483"/>
      <c r="F51" s="60">
        <f>'【別紙１】実施計画書'!$F51</f>
        <v>0</v>
      </c>
      <c r="G51" s="58" t="s">
        <v>276</v>
      </c>
      <c r="H51" s="58"/>
    </row>
    <row r="52" spans="1:8" ht="33.75" customHeight="1">
      <c r="A52" s="506" t="s">
        <v>80</v>
      </c>
      <c r="B52" s="511"/>
      <c r="C52" s="511"/>
      <c r="D52" s="511"/>
      <c r="E52" s="512"/>
      <c r="F52" s="509">
        <f>'【別紙１】実施計画書'!$F52</f>
        <v>0</v>
      </c>
      <c r="G52" s="497"/>
      <c r="H52" s="497"/>
    </row>
    <row r="53" spans="1:8" ht="21.75" customHeight="1">
      <c r="A53" s="44"/>
      <c r="B53" s="484" t="s">
        <v>78</v>
      </c>
      <c r="C53" s="484"/>
      <c r="D53" s="482" t="s">
        <v>74</v>
      </c>
      <c r="E53" s="483"/>
      <c r="F53" s="509">
        <f>'【別紙１】実施計画書'!$F53</f>
        <v>0</v>
      </c>
      <c r="G53" s="497"/>
      <c r="H53" s="497"/>
    </row>
    <row r="54" spans="1:8" ht="21.75" customHeight="1">
      <c r="A54" s="44"/>
      <c r="B54" s="484"/>
      <c r="C54" s="484"/>
      <c r="D54" s="482" t="s">
        <v>143</v>
      </c>
      <c r="E54" s="483"/>
      <c r="F54" s="509">
        <f>'【別紙１】実施計画書'!$F54</f>
        <v>0</v>
      </c>
      <c r="G54" s="497"/>
      <c r="H54" s="497"/>
    </row>
    <row r="55" spans="1:8" ht="21.75" customHeight="1">
      <c r="A55" s="45"/>
      <c r="B55" s="484"/>
      <c r="C55" s="484"/>
      <c r="D55" s="482" t="s">
        <v>94</v>
      </c>
      <c r="E55" s="483"/>
      <c r="F55" s="509">
        <f>'【別紙１】実施計画書'!$F55</f>
        <v>0</v>
      </c>
      <c r="G55" s="497"/>
      <c r="H55" s="497"/>
    </row>
    <row r="56" spans="1:8" ht="31.5" customHeight="1">
      <c r="A56" s="480" t="s">
        <v>237</v>
      </c>
      <c r="B56" s="503" t="s">
        <v>238</v>
      </c>
      <c r="C56" s="504"/>
      <c r="D56" s="504"/>
      <c r="E56" s="505"/>
      <c r="F56" s="509">
        <f>'【別紙１】実施計画書'!$F56</f>
        <v>0</v>
      </c>
      <c r="G56" s="497"/>
      <c r="H56" s="497"/>
    </row>
    <row r="57" spans="1:8" ht="31.5" customHeight="1">
      <c r="A57" s="481"/>
      <c r="B57" s="503" t="s">
        <v>257</v>
      </c>
      <c r="C57" s="504"/>
      <c r="D57" s="504"/>
      <c r="E57" s="505"/>
      <c r="F57" s="509">
        <f>'【別紙１】実施計画書'!AD56</f>
        <v>0</v>
      </c>
      <c r="G57" s="497"/>
      <c r="H57" s="497"/>
    </row>
    <row r="58" spans="1:8" ht="31.5" customHeight="1">
      <c r="A58" s="481"/>
      <c r="B58" s="503" t="s">
        <v>125</v>
      </c>
      <c r="C58" s="504"/>
      <c r="D58" s="504"/>
      <c r="E58" s="505"/>
      <c r="F58" s="509">
        <f>'【別紙１】実施計画書'!$F57</f>
        <v>0</v>
      </c>
      <c r="G58" s="497"/>
      <c r="H58" s="497"/>
    </row>
    <row r="59" spans="1:8" ht="105.75" customHeight="1">
      <c r="A59" s="481"/>
      <c r="B59" s="503" t="s">
        <v>174</v>
      </c>
      <c r="C59" s="504"/>
      <c r="D59" s="504"/>
      <c r="E59" s="505"/>
      <c r="F59" s="509">
        <f>'【別紙１】実施計画書'!$F58</f>
        <v>0</v>
      </c>
      <c r="G59" s="497"/>
      <c r="H59" s="497"/>
    </row>
    <row r="60" spans="1:8" ht="50.25" customHeight="1">
      <c r="A60" s="481"/>
      <c r="B60" s="503" t="s">
        <v>240</v>
      </c>
      <c r="C60" s="504"/>
      <c r="D60" s="504"/>
      <c r="E60" s="505"/>
      <c r="F60" s="509">
        <f>'【別紙１】実施計画書'!$F59</f>
        <v>0</v>
      </c>
      <c r="G60" s="497"/>
      <c r="H60" s="497"/>
    </row>
    <row r="61" spans="1:8" ht="31.5" customHeight="1">
      <c r="A61" s="481"/>
      <c r="B61" s="503" t="s">
        <v>242</v>
      </c>
      <c r="C61" s="504"/>
      <c r="D61" s="504"/>
      <c r="E61" s="505"/>
      <c r="F61" s="509" t="str">
        <f>'【別紙１】実施計画書'!$F60</f>
        <v>別紙9-1参照</v>
      </c>
      <c r="G61" s="497"/>
      <c r="H61" s="497"/>
    </row>
    <row r="62" spans="1:8" ht="31.5" customHeight="1">
      <c r="A62" s="500"/>
      <c r="B62" s="503" t="s">
        <v>150</v>
      </c>
      <c r="C62" s="504"/>
      <c r="D62" s="504"/>
      <c r="E62" s="505"/>
      <c r="F62" s="509" t="str">
        <f>'【別紙１】実施計画書'!$F61</f>
        <v>別紙9-2参照</v>
      </c>
      <c r="G62" s="497"/>
      <c r="H62" s="497"/>
    </row>
    <row r="63" spans="1:8" ht="29.25" customHeight="1">
      <c r="A63" s="481" t="s">
        <v>211</v>
      </c>
      <c r="B63" s="480" t="s">
        <v>152</v>
      </c>
      <c r="C63" s="484" t="s">
        <v>267</v>
      </c>
      <c r="D63" s="483" t="s">
        <v>117</v>
      </c>
      <c r="E63" s="484"/>
      <c r="F63" s="59">
        <f>'【別紙１】実施計画書'!F64</f>
        <v>0</v>
      </c>
      <c r="G63" s="61" t="s">
        <v>269</v>
      </c>
      <c r="H63" s="35">
        <f>'【別紙１】実施計画書'!$AD$47</f>
        <v>0</v>
      </c>
    </row>
    <row r="64" spans="1:8" ht="29.25" customHeight="1">
      <c r="A64" s="481"/>
      <c r="B64" s="481"/>
      <c r="C64" s="484"/>
      <c r="D64" s="482" t="s">
        <v>264</v>
      </c>
      <c r="E64" s="483"/>
      <c r="F64" s="59">
        <f>'【別紙１】実施計画書'!I64</f>
        <v>0</v>
      </c>
      <c r="G64" s="61" t="s">
        <v>269</v>
      </c>
      <c r="H64" s="35">
        <f>'【別紙１】実施計画書'!$AD$47</f>
        <v>0</v>
      </c>
    </row>
    <row r="65" spans="1:8" ht="29.25" customHeight="1">
      <c r="A65" s="481"/>
      <c r="B65" s="481"/>
      <c r="C65" s="484"/>
      <c r="D65" s="482" t="s">
        <v>258</v>
      </c>
      <c r="E65" s="483"/>
      <c r="F65" s="59">
        <f>'【別紙１】実施計画書'!L64</f>
        <v>0</v>
      </c>
      <c r="G65" s="61" t="s">
        <v>269</v>
      </c>
      <c r="H65" s="35">
        <f>'【別紙１】実施計画書'!$AD$47</f>
        <v>0</v>
      </c>
    </row>
    <row r="66" spans="1:8" ht="29.25" customHeight="1">
      <c r="A66" s="481"/>
      <c r="B66" s="481"/>
      <c r="C66" s="484"/>
      <c r="D66" s="482" t="s">
        <v>265</v>
      </c>
      <c r="E66" s="483"/>
      <c r="F66" s="59">
        <f>'【別紙１】実施計画書'!O64</f>
        <v>0</v>
      </c>
      <c r="G66" s="61" t="s">
        <v>269</v>
      </c>
      <c r="H66" s="35">
        <f>'【別紙１】実施計画書'!$AD$47</f>
        <v>0</v>
      </c>
    </row>
    <row r="67" spans="1:8" ht="29.25" customHeight="1">
      <c r="A67" s="481"/>
      <c r="B67" s="481"/>
      <c r="C67" s="484"/>
      <c r="D67" s="482" t="s">
        <v>259</v>
      </c>
      <c r="E67" s="483"/>
      <c r="F67" s="59">
        <f>'【別紙１】実施計画書'!R64</f>
        <v>0</v>
      </c>
      <c r="G67" s="61" t="s">
        <v>269</v>
      </c>
      <c r="H67" s="35">
        <f>'【別紙１】実施計画書'!$AD$47</f>
        <v>0</v>
      </c>
    </row>
    <row r="68" spans="1:8" ht="29.25" customHeight="1">
      <c r="A68" s="481"/>
      <c r="B68" s="481"/>
      <c r="C68" s="484"/>
      <c r="D68" s="482" t="s">
        <v>266</v>
      </c>
      <c r="E68" s="483"/>
      <c r="F68" s="59">
        <f>'【別紙１】実施計画書'!U64</f>
        <v>0</v>
      </c>
      <c r="G68" s="61" t="s">
        <v>269</v>
      </c>
      <c r="H68" s="35">
        <f>'【別紙１】実施計画書'!$AD$47</f>
        <v>0</v>
      </c>
    </row>
    <row r="69" spans="1:8" ht="29.25" customHeight="1">
      <c r="A69" s="481"/>
      <c r="B69" s="481"/>
      <c r="C69" s="484"/>
      <c r="D69" s="482" t="s">
        <v>260</v>
      </c>
      <c r="E69" s="483"/>
      <c r="F69" s="59">
        <f>'【別紙１】実施計画書'!X64</f>
        <v>0</v>
      </c>
      <c r="G69" s="61" t="s">
        <v>269</v>
      </c>
      <c r="H69" s="35">
        <f>'【別紙１】実施計画書'!$AD$47</f>
        <v>0</v>
      </c>
    </row>
    <row r="70" spans="1:8" ht="29.25" customHeight="1">
      <c r="A70" s="481"/>
      <c r="B70" s="481"/>
      <c r="C70" s="484"/>
      <c r="D70" s="486" t="s">
        <v>261</v>
      </c>
      <c r="E70" s="46" t="s">
        <v>263</v>
      </c>
      <c r="F70" s="59">
        <f>'【別紙１】実施計画書'!AA64</f>
        <v>0</v>
      </c>
      <c r="G70" s="61" t="s">
        <v>269</v>
      </c>
      <c r="H70" s="35">
        <f>'【別紙１】実施計画書'!$AD$47</f>
        <v>0</v>
      </c>
    </row>
    <row r="71" spans="1:8" ht="29.25" customHeight="1">
      <c r="A71" s="481"/>
      <c r="B71" s="481"/>
      <c r="C71" s="484"/>
      <c r="D71" s="487"/>
      <c r="E71" s="485" t="s">
        <v>262</v>
      </c>
      <c r="F71" s="59">
        <f>'【別紙１】実施計画書'!AD64</f>
        <v>0</v>
      </c>
      <c r="G71" s="61" t="s">
        <v>269</v>
      </c>
      <c r="H71" s="35">
        <f>'【別紙１】実施計画書'!$AD$47</f>
        <v>0</v>
      </c>
    </row>
    <row r="72" spans="1:8" ht="29.25" customHeight="1">
      <c r="A72" s="481"/>
      <c r="B72" s="481"/>
      <c r="C72" s="57" t="s">
        <v>268</v>
      </c>
      <c r="D72" s="488"/>
      <c r="E72" s="485"/>
      <c r="F72" s="59">
        <f>'【別紙１】実施計画書'!AD65</f>
        <v>0</v>
      </c>
      <c r="G72" s="61" t="s">
        <v>269</v>
      </c>
      <c r="H72" s="35">
        <f>'【別紙１】実施計画書'!$AD$47</f>
        <v>0</v>
      </c>
    </row>
    <row r="73" spans="1:8" ht="29.25" customHeight="1">
      <c r="A73" s="481"/>
      <c r="B73" s="503" t="s">
        <v>226</v>
      </c>
      <c r="C73" s="504"/>
      <c r="D73" s="504"/>
      <c r="E73" s="505"/>
      <c r="F73" s="38">
        <f>'【別紙１】実施計画書'!F66</f>
      </c>
      <c r="G73" s="61" t="s">
        <v>269</v>
      </c>
      <c r="H73" s="35">
        <f>'【別紙１】実施計画書'!$AD$47</f>
        <v>0</v>
      </c>
    </row>
    <row r="74" spans="1:8" ht="144.75" customHeight="1">
      <c r="A74" s="481"/>
      <c r="B74" s="482" t="s">
        <v>113</v>
      </c>
      <c r="C74" s="510"/>
      <c r="D74" s="510"/>
      <c r="E74" s="483"/>
      <c r="F74" s="496">
        <f>'【別紙１】実施計画書'!F67</f>
        <v>0</v>
      </c>
      <c r="G74" s="497"/>
      <c r="H74" s="497"/>
    </row>
    <row r="75" spans="1:8" ht="27.75" customHeight="1">
      <c r="A75" s="47"/>
      <c r="B75" s="487" t="s">
        <v>280</v>
      </c>
      <c r="C75" s="513"/>
      <c r="D75" s="487" t="s">
        <v>279</v>
      </c>
      <c r="E75" s="49" t="s">
        <v>132</v>
      </c>
      <c r="F75" s="65">
        <f>'【別紙１】実施計画書'!F69</f>
        <v>0</v>
      </c>
      <c r="G75" s="36">
        <f>'【別紙１】実施計画書'!$AD$47</f>
        <v>0</v>
      </c>
      <c r="H75" s="33"/>
    </row>
    <row r="76" spans="1:8" ht="27.75" customHeight="1">
      <c r="A76" s="47"/>
      <c r="B76" s="487"/>
      <c r="C76" s="513"/>
      <c r="D76" s="487"/>
      <c r="E76" s="49" t="s">
        <v>133</v>
      </c>
      <c r="F76" s="65">
        <f>'【別紙１】実施計画書'!G69</f>
        <v>0</v>
      </c>
      <c r="G76" s="36">
        <f>'【別紙１】実施計画書'!$AD$47</f>
        <v>0</v>
      </c>
      <c r="H76" s="33"/>
    </row>
    <row r="77" spans="1:8" ht="27.75" customHeight="1">
      <c r="A77" s="47"/>
      <c r="B77" s="487"/>
      <c r="C77" s="513"/>
      <c r="D77" s="487"/>
      <c r="E77" s="49" t="s">
        <v>134</v>
      </c>
      <c r="F77" s="65">
        <f>'【別紙１】実施計画書'!I69</f>
        <v>0</v>
      </c>
      <c r="G77" s="36">
        <f>'【別紙１】実施計画書'!$AD$47</f>
        <v>0</v>
      </c>
      <c r="H77" s="33"/>
    </row>
    <row r="78" spans="1:8" ht="27.75" customHeight="1">
      <c r="A78" s="47"/>
      <c r="B78" s="487"/>
      <c r="C78" s="513"/>
      <c r="D78" s="487"/>
      <c r="E78" s="49" t="s">
        <v>135</v>
      </c>
      <c r="F78" s="65">
        <f>'【別紙１】実施計画書'!J69</f>
        <v>0</v>
      </c>
      <c r="G78" s="36">
        <f>'【別紙１】実施計画書'!$AD$47</f>
        <v>0</v>
      </c>
      <c r="H78" s="33"/>
    </row>
    <row r="79" spans="1:8" ht="27.75" customHeight="1">
      <c r="A79" s="47"/>
      <c r="B79" s="487"/>
      <c r="C79" s="513"/>
      <c r="D79" s="487"/>
      <c r="E79" s="49" t="s">
        <v>136</v>
      </c>
      <c r="F79" s="65">
        <f>'【別紙１】実施計画書'!L69</f>
        <v>0</v>
      </c>
      <c r="G79" s="36">
        <f>'【別紙１】実施計画書'!$AD$47</f>
        <v>0</v>
      </c>
      <c r="H79" s="33"/>
    </row>
    <row r="80" spans="1:8" ht="27.75" customHeight="1">
      <c r="A80" s="47"/>
      <c r="B80" s="487"/>
      <c r="C80" s="513"/>
      <c r="D80" s="487"/>
      <c r="E80" s="49" t="s">
        <v>137</v>
      </c>
      <c r="F80" s="65">
        <f>'【別紙１】実施計画書'!M69</f>
        <v>0</v>
      </c>
      <c r="G80" s="36">
        <f>'【別紙１】実施計画書'!$AD$47</f>
        <v>0</v>
      </c>
      <c r="H80" s="33"/>
    </row>
    <row r="81" spans="1:8" ht="27.75" customHeight="1">
      <c r="A81" s="47"/>
      <c r="B81" s="487"/>
      <c r="C81" s="513"/>
      <c r="D81" s="487"/>
      <c r="E81" s="49" t="s">
        <v>138</v>
      </c>
      <c r="F81" s="65">
        <f>'【別紙１】実施計画書'!O69</f>
        <v>0</v>
      </c>
      <c r="G81" s="36">
        <f>'【別紙１】実施計画書'!$AD$47</f>
        <v>0</v>
      </c>
      <c r="H81" s="33"/>
    </row>
    <row r="82" spans="1:8" ht="27.75" customHeight="1">
      <c r="A82" s="47"/>
      <c r="B82" s="487"/>
      <c r="C82" s="513"/>
      <c r="D82" s="487"/>
      <c r="E82" s="49" t="s">
        <v>139</v>
      </c>
      <c r="F82" s="65">
        <f>'【別紙１】実施計画書'!P69</f>
        <v>0</v>
      </c>
      <c r="G82" s="36">
        <f>'【別紙１】実施計画書'!$AD$47</f>
        <v>0</v>
      </c>
      <c r="H82" s="33"/>
    </row>
    <row r="83" spans="1:8" ht="27.75" customHeight="1">
      <c r="A83" s="47"/>
      <c r="B83" s="487"/>
      <c r="C83" s="513"/>
      <c r="D83" s="487"/>
      <c r="E83" s="49" t="s">
        <v>140</v>
      </c>
      <c r="F83" s="65">
        <f>'【別紙１】実施計画書'!R69</f>
        <v>0</v>
      </c>
      <c r="G83" s="36">
        <f>'【別紙１】実施計画書'!$AD$47</f>
        <v>0</v>
      </c>
      <c r="H83" s="33"/>
    </row>
    <row r="84" spans="1:8" ht="30" customHeight="1">
      <c r="A84" s="47"/>
      <c r="B84" s="487"/>
      <c r="C84" s="513"/>
      <c r="D84" s="487"/>
      <c r="E84" s="49" t="s">
        <v>141</v>
      </c>
      <c r="F84" s="65">
        <f>'【別紙１】実施計画書'!S69</f>
        <v>0</v>
      </c>
      <c r="G84" s="36">
        <f>'【別紙１】実施計画書'!$AD$47</f>
        <v>0</v>
      </c>
      <c r="H84" s="33"/>
    </row>
    <row r="85" spans="1:8" ht="30" customHeight="1">
      <c r="A85" s="47"/>
      <c r="B85" s="487"/>
      <c r="C85" s="513"/>
      <c r="D85" s="488"/>
      <c r="E85" s="49" t="s">
        <v>142</v>
      </c>
      <c r="F85" s="65">
        <f>'【別紙１】実施計画書'!U69</f>
        <v>0</v>
      </c>
      <c r="G85" s="34">
        <f>'【別紙１】実施計画書'!$AD$47</f>
        <v>0</v>
      </c>
      <c r="H85" s="32"/>
    </row>
    <row r="86" spans="1:8" ht="30" customHeight="1">
      <c r="A86" s="47"/>
      <c r="B86" s="487"/>
      <c r="C86" s="513"/>
      <c r="D86" s="484" t="s">
        <v>271</v>
      </c>
      <c r="E86" s="484"/>
      <c r="F86" s="65">
        <f>'【別紙１】実施計画書'!AB68</f>
      </c>
      <c r="G86" s="34">
        <f>'【別紙１】実施計画書'!$AD$47</f>
        <v>0</v>
      </c>
      <c r="H86" s="32"/>
    </row>
    <row r="87" spans="1:8" ht="30" customHeight="1">
      <c r="A87" s="50"/>
      <c r="B87" s="487"/>
      <c r="C87" s="513"/>
      <c r="D87" s="486" t="s">
        <v>283</v>
      </c>
      <c r="E87" s="515"/>
      <c r="F87" s="65">
        <f>'【別紙１】実施計画書'!$F71</f>
        <v>0</v>
      </c>
      <c r="G87" s="62" t="s">
        <v>130</v>
      </c>
      <c r="H87" s="62"/>
    </row>
    <row r="88" spans="1:8" ht="30" customHeight="1">
      <c r="A88" s="50"/>
      <c r="B88" s="487"/>
      <c r="C88" s="513"/>
      <c r="D88" s="488"/>
      <c r="E88" s="514"/>
      <c r="F88" s="65">
        <f>'【別紙１】実施計画書'!I71</f>
        <v>0</v>
      </c>
      <c r="G88" s="62" t="s">
        <v>131</v>
      </c>
      <c r="H88" s="62"/>
    </row>
    <row r="89" spans="1:8" ht="44.25" customHeight="1">
      <c r="A89" s="50"/>
      <c r="B89" s="487"/>
      <c r="C89" s="513"/>
      <c r="D89" s="516" t="s">
        <v>272</v>
      </c>
      <c r="E89" s="48" t="s">
        <v>273</v>
      </c>
      <c r="F89" s="66">
        <f>'【別紙１】実施計画書'!I72</f>
        <v>0</v>
      </c>
      <c r="G89" s="62" t="s">
        <v>130</v>
      </c>
      <c r="H89" s="62"/>
    </row>
    <row r="90" spans="1:8" ht="44.25" customHeight="1">
      <c r="A90" s="50"/>
      <c r="B90" s="487"/>
      <c r="C90" s="513"/>
      <c r="D90" s="517"/>
      <c r="E90" s="48" t="s">
        <v>274</v>
      </c>
      <c r="F90" s="66">
        <f>'【別紙１】実施計画書'!O72</f>
        <v>0</v>
      </c>
      <c r="G90" s="12">
        <f>'【別紙１】実施計画書'!$AD$47</f>
        <v>0</v>
      </c>
      <c r="H90" s="12"/>
    </row>
    <row r="91" spans="1:8" ht="44.25" customHeight="1">
      <c r="A91" s="50"/>
      <c r="B91" s="487"/>
      <c r="C91" s="513"/>
      <c r="D91" s="518"/>
      <c r="E91" s="48" t="s">
        <v>275</v>
      </c>
      <c r="F91" s="63">
        <f>'【別紙１】実施計画書'!Y72</f>
      </c>
      <c r="G91" s="67" t="s">
        <v>208</v>
      </c>
      <c r="H91" s="68"/>
    </row>
    <row r="92" spans="1:8" ht="57" customHeight="1">
      <c r="A92" s="50"/>
      <c r="B92" s="488"/>
      <c r="C92" s="514"/>
      <c r="D92" s="484" t="s">
        <v>249</v>
      </c>
      <c r="E92" s="484"/>
      <c r="F92" s="496">
        <f>'【別紙１】実施計画書'!$F73</f>
        <v>0</v>
      </c>
      <c r="G92" s="497"/>
      <c r="H92" s="497"/>
    </row>
    <row r="93" spans="1:8" ht="42" customHeight="1">
      <c r="A93" s="51"/>
      <c r="B93" s="482" t="s">
        <v>282</v>
      </c>
      <c r="C93" s="510"/>
      <c r="D93" s="510"/>
      <c r="E93" s="483"/>
      <c r="F93" s="496">
        <f>'【別紙１】実施計画書'!$F74</f>
        <v>0</v>
      </c>
      <c r="G93" s="497"/>
      <c r="H93" s="497"/>
    </row>
    <row r="94" spans="1:8" ht="23.25" customHeight="1">
      <c r="A94" s="493" t="s">
        <v>212</v>
      </c>
      <c r="B94" s="494"/>
      <c r="C94" s="494"/>
      <c r="D94" s="494"/>
      <c r="E94" s="495"/>
      <c r="F94" s="64">
        <f>'【別紙１】実施計画書'!$F75</f>
      </c>
      <c r="G94" s="69" t="s">
        <v>145</v>
      </c>
      <c r="H94" s="69"/>
    </row>
    <row r="95" spans="1:8" ht="22.5" customHeight="1">
      <c r="A95" s="519" t="s">
        <v>210</v>
      </c>
      <c r="B95" s="520"/>
      <c r="C95" s="521"/>
      <c r="D95" s="484" t="s">
        <v>107</v>
      </c>
      <c r="E95" s="484"/>
      <c r="F95" s="64">
        <f>'【別紙１】実施計画書'!$F76</f>
      </c>
      <c r="G95" s="69" t="s">
        <v>144</v>
      </c>
      <c r="H95" s="69"/>
    </row>
    <row r="96" spans="1:8" ht="22.5" customHeight="1">
      <c r="A96" s="522"/>
      <c r="B96" s="523"/>
      <c r="C96" s="524"/>
      <c r="D96" s="484" t="s">
        <v>209</v>
      </c>
      <c r="E96" s="484"/>
      <c r="F96" s="64">
        <f>'【別紙１】実施計画書'!$F77</f>
      </c>
      <c r="G96" s="69" t="s">
        <v>146</v>
      </c>
      <c r="H96" s="69"/>
    </row>
    <row r="97" spans="1:8" ht="57.75" customHeight="1">
      <c r="A97" s="525" t="s">
        <v>213</v>
      </c>
      <c r="B97" s="526"/>
      <c r="C97" s="526"/>
      <c r="D97" s="526"/>
      <c r="E97" s="527"/>
      <c r="F97" s="496">
        <f>'【別紙１】実施計画書'!$F78</f>
        <v>0</v>
      </c>
      <c r="G97" s="497"/>
      <c r="H97" s="497"/>
    </row>
    <row r="98" spans="1:8" ht="31.5" customHeight="1">
      <c r="A98" s="525" t="s">
        <v>214</v>
      </c>
      <c r="B98" s="526"/>
      <c r="C98" s="526"/>
      <c r="D98" s="526"/>
      <c r="E98" s="527"/>
      <c r="F98" s="496">
        <f>'【別紙１】実施計画書'!$F79</f>
        <v>0</v>
      </c>
      <c r="G98" s="497"/>
      <c r="H98" s="497"/>
    </row>
    <row r="99" spans="1:8" ht="29.25" customHeight="1">
      <c r="A99" s="525" t="s">
        <v>215</v>
      </c>
      <c r="B99" s="526"/>
      <c r="C99" s="526"/>
      <c r="D99" s="526"/>
      <c r="E99" s="527"/>
      <c r="F99" s="496">
        <f>'【別紙１】実施計画書'!$F80</f>
        <v>0</v>
      </c>
      <c r="G99" s="497"/>
      <c r="H99" s="497"/>
    </row>
    <row r="100" spans="1:8" ht="29.25" customHeight="1">
      <c r="A100" s="528" t="s">
        <v>216</v>
      </c>
      <c r="B100" s="507"/>
      <c r="C100" s="507"/>
      <c r="D100" s="507"/>
      <c r="E100" s="508"/>
      <c r="F100" s="496">
        <f>'【別紙１】実施計画書'!$F81</f>
        <v>0</v>
      </c>
      <c r="G100" s="497"/>
      <c r="H100" s="497"/>
    </row>
    <row r="101" spans="1:8" ht="29.25" customHeight="1">
      <c r="A101" s="503" t="s">
        <v>217</v>
      </c>
      <c r="B101" s="504"/>
      <c r="C101" s="504"/>
      <c r="D101" s="504"/>
      <c r="E101" s="505"/>
      <c r="F101" s="496">
        <f>'【別紙１】実施計画書'!$F82</f>
        <v>0</v>
      </c>
      <c r="G101" s="497"/>
      <c r="H101" s="497"/>
    </row>
    <row r="102" spans="1:8" ht="48" customHeight="1">
      <c r="A102" s="493" t="s">
        <v>218</v>
      </c>
      <c r="B102" s="494"/>
      <c r="C102" s="494"/>
      <c r="D102" s="494"/>
      <c r="E102" s="495"/>
      <c r="F102" s="496">
        <f>'【別紙１】実施計画書'!$F83</f>
        <v>0</v>
      </c>
      <c r="G102" s="497"/>
      <c r="H102" s="497"/>
    </row>
    <row r="103" spans="1:8" ht="15" customHeight="1">
      <c r="A103" s="52"/>
      <c r="B103" s="529" t="s">
        <v>111</v>
      </c>
      <c r="C103" s="529"/>
      <c r="D103" s="529"/>
      <c r="E103" s="529"/>
      <c r="F103" s="530">
        <f>'【別紙１】実施計画書'!$F84</f>
        <v>0</v>
      </c>
      <c r="G103" s="531"/>
      <c r="H103" s="531"/>
    </row>
    <row r="104" spans="1:8" ht="15" customHeight="1">
      <c r="A104" s="53"/>
      <c r="B104" s="529" t="s">
        <v>112</v>
      </c>
      <c r="C104" s="529"/>
      <c r="D104" s="529"/>
      <c r="E104" s="529"/>
      <c r="F104" s="530">
        <f>'【別紙１】実施計画書'!$F85</f>
        <v>0</v>
      </c>
      <c r="G104" s="531"/>
      <c r="H104" s="531"/>
    </row>
    <row r="105" spans="1:8" ht="15" customHeight="1">
      <c r="A105" s="468" t="s">
        <v>321</v>
      </c>
      <c r="B105" s="469"/>
      <c r="C105" s="470"/>
      <c r="D105" s="467" t="s">
        <v>322</v>
      </c>
      <c r="E105" s="467"/>
      <c r="F105" s="64">
        <f>'【別紙１】実施計画書'!$F86</f>
        <v>0</v>
      </c>
      <c r="G105" s="69" t="s">
        <v>323</v>
      </c>
      <c r="H105" s="69"/>
    </row>
    <row r="106" spans="1:8" ht="15" customHeight="1">
      <c r="A106" s="471"/>
      <c r="B106" s="472"/>
      <c r="C106" s="473"/>
      <c r="D106" s="467" t="s">
        <v>324</v>
      </c>
      <c r="E106" s="467"/>
      <c r="F106" s="64">
        <f>'【別紙１】実施計画書'!$F87</f>
        <v>0</v>
      </c>
      <c r="G106" s="69" t="s">
        <v>323</v>
      </c>
      <c r="H106" s="69"/>
    </row>
    <row r="107" spans="1:8" ht="15" customHeight="1">
      <c r="A107" s="474"/>
      <c r="B107" s="475"/>
      <c r="C107" s="476"/>
      <c r="D107" s="467" t="s">
        <v>325</v>
      </c>
      <c r="E107" s="467"/>
      <c r="F107" s="64">
        <f>'【別紙１】実施計画書'!$F88</f>
        <v>0</v>
      </c>
      <c r="G107" s="69" t="s">
        <v>323</v>
      </c>
      <c r="H107" s="69"/>
    </row>
    <row r="108" spans="1:8" ht="15" customHeight="1">
      <c r="A108" s="468" t="s">
        <v>326</v>
      </c>
      <c r="B108" s="469"/>
      <c r="C108" s="470"/>
      <c r="D108" s="467" t="s">
        <v>322</v>
      </c>
      <c r="E108" s="467"/>
      <c r="F108" s="64">
        <f>'【別紙１】実施計画書'!$F89</f>
        <v>0</v>
      </c>
      <c r="G108" s="69" t="s">
        <v>323</v>
      </c>
      <c r="H108" s="69"/>
    </row>
    <row r="109" spans="1:8" ht="15" customHeight="1">
      <c r="A109" s="471"/>
      <c r="B109" s="472"/>
      <c r="C109" s="473"/>
      <c r="D109" s="467" t="s">
        <v>324</v>
      </c>
      <c r="E109" s="467"/>
      <c r="F109" s="64">
        <f>'【別紙１】実施計画書'!$F90</f>
        <v>0</v>
      </c>
      <c r="G109" s="69" t="s">
        <v>323</v>
      </c>
      <c r="H109" s="69"/>
    </row>
    <row r="110" spans="1:8" ht="15" customHeight="1">
      <c r="A110" s="474"/>
      <c r="B110" s="475"/>
      <c r="C110" s="476"/>
      <c r="D110" s="467" t="s">
        <v>325</v>
      </c>
      <c r="E110" s="467"/>
      <c r="F110" s="64">
        <f>'【別紙１】実施計画書'!$F91</f>
        <v>0</v>
      </c>
      <c r="G110" s="69" t="s">
        <v>323</v>
      </c>
      <c r="H110" s="69"/>
    </row>
    <row r="111" spans="1:8" ht="15" customHeight="1">
      <c r="A111" s="468" t="s">
        <v>297</v>
      </c>
      <c r="B111" s="469"/>
      <c r="C111" s="470"/>
      <c r="D111" s="467" t="s">
        <v>322</v>
      </c>
      <c r="E111" s="467"/>
      <c r="F111" s="64">
        <f>'【別紙１】実施計画書'!$F92</f>
      </c>
      <c r="G111" s="69" t="s">
        <v>323</v>
      </c>
      <c r="H111" s="69"/>
    </row>
    <row r="112" spans="1:8" ht="15" customHeight="1">
      <c r="A112" s="471"/>
      <c r="B112" s="472"/>
      <c r="C112" s="473"/>
      <c r="D112" s="467" t="s">
        <v>324</v>
      </c>
      <c r="E112" s="467"/>
      <c r="F112" s="64">
        <f>'【別紙１】実施計画書'!$F93</f>
      </c>
      <c r="G112" s="69" t="s">
        <v>323</v>
      </c>
      <c r="H112" s="69"/>
    </row>
    <row r="113" spans="1:8" ht="15" customHeight="1">
      <c r="A113" s="474"/>
      <c r="B113" s="475"/>
      <c r="C113" s="476"/>
      <c r="D113" s="467" t="s">
        <v>325</v>
      </c>
      <c r="E113" s="467"/>
      <c r="F113" s="64">
        <f>'【別紙１】実施計画書'!$F94</f>
      </c>
      <c r="G113" s="69" t="s">
        <v>323</v>
      </c>
      <c r="H113" s="69"/>
    </row>
    <row r="114" spans="1:8" ht="21.75" customHeight="1">
      <c r="A114" s="534" t="s">
        <v>92</v>
      </c>
      <c r="B114" s="535"/>
      <c r="C114" s="535"/>
      <c r="D114" s="535"/>
      <c r="E114" s="536"/>
      <c r="F114" s="496">
        <f>'【別紙１】実施計画書'!$F95</f>
        <v>0</v>
      </c>
      <c r="G114" s="497"/>
      <c r="H114" s="497"/>
    </row>
    <row r="115" spans="1:8" ht="12.75" customHeight="1">
      <c r="A115" s="22"/>
      <c r="B115" s="22"/>
      <c r="C115" s="22"/>
      <c r="D115" s="22"/>
      <c r="E115" s="22"/>
      <c r="F115" s="22"/>
      <c r="G115" s="22"/>
      <c r="H115" s="22"/>
    </row>
    <row r="116" spans="1:8" ht="12.75" customHeight="1">
      <c r="A116" s="532"/>
      <c r="B116" s="532"/>
      <c r="C116" s="532"/>
      <c r="D116" s="532"/>
      <c r="E116" s="532"/>
      <c r="F116" s="532"/>
      <c r="G116" s="532"/>
      <c r="H116" s="532"/>
    </row>
    <row r="117" spans="1:8" ht="12.75" customHeight="1">
      <c r="A117" s="532"/>
      <c r="B117" s="532"/>
      <c r="C117" s="532"/>
      <c r="D117" s="532"/>
      <c r="E117" s="532"/>
      <c r="F117" s="532"/>
      <c r="G117" s="532"/>
      <c r="H117" s="532"/>
    </row>
    <row r="118" spans="1:13" ht="15.75" customHeight="1">
      <c r="A118" s="533"/>
      <c r="B118" s="533"/>
      <c r="C118" s="533"/>
      <c r="D118" s="533"/>
      <c r="E118" s="533"/>
      <c r="F118" s="533"/>
      <c r="G118" s="533"/>
      <c r="H118" s="533"/>
      <c r="I118" s="39"/>
      <c r="J118" s="39"/>
      <c r="K118" s="39"/>
      <c r="L118" s="39"/>
      <c r="M118" s="39"/>
    </row>
  </sheetData>
  <sheetProtection formatCells="0" formatColumns="0" formatRows="0" selectLockedCells="1"/>
  <mergeCells count="192">
    <mergeCell ref="A116:H116"/>
    <mergeCell ref="A117:H117"/>
    <mergeCell ref="A118:H118"/>
    <mergeCell ref="D113:E113"/>
    <mergeCell ref="A114:E114"/>
    <mergeCell ref="F114:H114"/>
    <mergeCell ref="B103:E103"/>
    <mergeCell ref="F103:H103"/>
    <mergeCell ref="B104:E104"/>
    <mergeCell ref="F104:H104"/>
    <mergeCell ref="A111:C113"/>
    <mergeCell ref="D111:E111"/>
    <mergeCell ref="D112:E112"/>
    <mergeCell ref="A105:C107"/>
    <mergeCell ref="D105:E105"/>
    <mergeCell ref="D106:E106"/>
    <mergeCell ref="A100:E100"/>
    <mergeCell ref="F100:H100"/>
    <mergeCell ref="A101:E101"/>
    <mergeCell ref="F101:H101"/>
    <mergeCell ref="A102:E102"/>
    <mergeCell ref="F102:H102"/>
    <mergeCell ref="A97:E97"/>
    <mergeCell ref="F97:H97"/>
    <mergeCell ref="A98:E98"/>
    <mergeCell ref="F98:H98"/>
    <mergeCell ref="A99:E99"/>
    <mergeCell ref="F99:H99"/>
    <mergeCell ref="B93:E93"/>
    <mergeCell ref="F93:H93"/>
    <mergeCell ref="A94:E94"/>
    <mergeCell ref="A95:C96"/>
    <mergeCell ref="D95:E95"/>
    <mergeCell ref="D96:E96"/>
    <mergeCell ref="F74:H74"/>
    <mergeCell ref="D86:E86"/>
    <mergeCell ref="B75:C92"/>
    <mergeCell ref="D75:D85"/>
    <mergeCell ref="D92:E92"/>
    <mergeCell ref="F92:H92"/>
    <mergeCell ref="D87:E88"/>
    <mergeCell ref="D89:D91"/>
    <mergeCell ref="B61:E61"/>
    <mergeCell ref="F61:H61"/>
    <mergeCell ref="B62:E62"/>
    <mergeCell ref="F62:H62"/>
    <mergeCell ref="A63:A74"/>
    <mergeCell ref="D63:E63"/>
    <mergeCell ref="A56:A62"/>
    <mergeCell ref="F60:H60"/>
    <mergeCell ref="B73:E73"/>
    <mergeCell ref="B74:E74"/>
    <mergeCell ref="B60:E60"/>
    <mergeCell ref="A52:E52"/>
    <mergeCell ref="F52:H52"/>
    <mergeCell ref="B53:C55"/>
    <mergeCell ref="D53:E53"/>
    <mergeCell ref="F53:H53"/>
    <mergeCell ref="D54:E54"/>
    <mergeCell ref="F54:H54"/>
    <mergeCell ref="B56:E56"/>
    <mergeCell ref="F56:H56"/>
    <mergeCell ref="D55:E55"/>
    <mergeCell ref="F55:H55"/>
    <mergeCell ref="C50:E50"/>
    <mergeCell ref="C51:E51"/>
    <mergeCell ref="B59:E59"/>
    <mergeCell ref="F59:H59"/>
    <mergeCell ref="B58:E58"/>
    <mergeCell ref="F58:H58"/>
    <mergeCell ref="B57:E57"/>
    <mergeCell ref="F57:H57"/>
    <mergeCell ref="F46:H46"/>
    <mergeCell ref="B48:E48"/>
    <mergeCell ref="F48:H48"/>
    <mergeCell ref="B49:E49"/>
    <mergeCell ref="F49:H49"/>
    <mergeCell ref="B47:E47"/>
    <mergeCell ref="F47:H47"/>
    <mergeCell ref="A42:A51"/>
    <mergeCell ref="B42:E42"/>
    <mergeCell ref="F42:H42"/>
    <mergeCell ref="B43:E43"/>
    <mergeCell ref="F43:H43"/>
    <mergeCell ref="B44:E44"/>
    <mergeCell ref="F44:H44"/>
    <mergeCell ref="B45:E45"/>
    <mergeCell ref="F45:H45"/>
    <mergeCell ref="B46:E46"/>
    <mergeCell ref="D39:E39"/>
    <mergeCell ref="F39:H39"/>
    <mergeCell ref="D40:E40"/>
    <mergeCell ref="F40:H40"/>
    <mergeCell ref="D41:E41"/>
    <mergeCell ref="F41:H41"/>
    <mergeCell ref="D35:E35"/>
    <mergeCell ref="F35:H35"/>
    <mergeCell ref="B36:B41"/>
    <mergeCell ref="C36:E36"/>
    <mergeCell ref="F36:H36"/>
    <mergeCell ref="C37:C41"/>
    <mergeCell ref="D37:E37"/>
    <mergeCell ref="F37:H37"/>
    <mergeCell ref="D38:E38"/>
    <mergeCell ref="F38:H38"/>
    <mergeCell ref="F30:H30"/>
    <mergeCell ref="C31:C35"/>
    <mergeCell ref="D31:E31"/>
    <mergeCell ref="F31:H31"/>
    <mergeCell ref="D32:E32"/>
    <mergeCell ref="F32:H32"/>
    <mergeCell ref="D33:E33"/>
    <mergeCell ref="F33:H33"/>
    <mergeCell ref="D34:E34"/>
    <mergeCell ref="F34:H34"/>
    <mergeCell ref="F25:H25"/>
    <mergeCell ref="D26:E26"/>
    <mergeCell ref="F26:H26"/>
    <mergeCell ref="D27:E27"/>
    <mergeCell ref="F27:H27"/>
    <mergeCell ref="D28:E28"/>
    <mergeCell ref="F28:H28"/>
    <mergeCell ref="A24:A41"/>
    <mergeCell ref="B24:B29"/>
    <mergeCell ref="C24:E24"/>
    <mergeCell ref="F24:H24"/>
    <mergeCell ref="D29:E29"/>
    <mergeCell ref="F29:H29"/>
    <mergeCell ref="B30:B35"/>
    <mergeCell ref="C30:E30"/>
    <mergeCell ref="C25:C29"/>
    <mergeCell ref="D25:E25"/>
    <mergeCell ref="F20:H20"/>
    <mergeCell ref="D21:E21"/>
    <mergeCell ref="F21:H21"/>
    <mergeCell ref="D22:E22"/>
    <mergeCell ref="F22:H22"/>
    <mergeCell ref="D23:E23"/>
    <mergeCell ref="F23:H23"/>
    <mergeCell ref="B16:C23"/>
    <mergeCell ref="D16:E16"/>
    <mergeCell ref="F16:H16"/>
    <mergeCell ref="D17:E17"/>
    <mergeCell ref="F17:H17"/>
    <mergeCell ref="D18:E18"/>
    <mergeCell ref="F18:H18"/>
    <mergeCell ref="D19:E19"/>
    <mergeCell ref="F19:H19"/>
    <mergeCell ref="D20:E20"/>
    <mergeCell ref="F12:H12"/>
    <mergeCell ref="D13:E13"/>
    <mergeCell ref="F13:H13"/>
    <mergeCell ref="D14:E14"/>
    <mergeCell ref="F14:H14"/>
    <mergeCell ref="D15:E15"/>
    <mergeCell ref="F15:H15"/>
    <mergeCell ref="D8:E8"/>
    <mergeCell ref="F8:H8"/>
    <mergeCell ref="B9:C15"/>
    <mergeCell ref="D9:E9"/>
    <mergeCell ref="F9:H9"/>
    <mergeCell ref="D10:E10"/>
    <mergeCell ref="F10:H10"/>
    <mergeCell ref="D11:E11"/>
    <mergeCell ref="F11:H11"/>
    <mergeCell ref="D12:E12"/>
    <mergeCell ref="A2:H2"/>
    <mergeCell ref="A3:E3"/>
    <mergeCell ref="F3:H3"/>
    <mergeCell ref="A5:E5"/>
    <mergeCell ref="F5:H5"/>
    <mergeCell ref="B6:C8"/>
    <mergeCell ref="D6:E6"/>
    <mergeCell ref="F6:H6"/>
    <mergeCell ref="D7:E7"/>
    <mergeCell ref="F7:H7"/>
    <mergeCell ref="C63:C71"/>
    <mergeCell ref="E71:E72"/>
    <mergeCell ref="D70:D72"/>
    <mergeCell ref="D64:E64"/>
    <mergeCell ref="D65:E65"/>
    <mergeCell ref="D66:E66"/>
    <mergeCell ref="D107:E107"/>
    <mergeCell ref="A108:C110"/>
    <mergeCell ref="D108:E108"/>
    <mergeCell ref="D109:E109"/>
    <mergeCell ref="D110:E110"/>
    <mergeCell ref="A4:E4"/>
    <mergeCell ref="B63:B72"/>
    <mergeCell ref="D67:E67"/>
    <mergeCell ref="D68:E68"/>
    <mergeCell ref="D69:E69"/>
  </mergeCells>
  <printOptions horizontalCentered="1"/>
  <pageMargins left="0.7480314960629921" right="0.7480314960629921" top="0.5905511811023623" bottom="0.5905511811023623" header="0" footer="0"/>
  <pageSetup fitToHeight="0" fitToWidth="1" horizontalDpi="600" verticalDpi="600" orientation="landscape" paperSize="8" r:id="rId1"/>
  <headerFooter>
    <oddFooter>&amp;C&amp;14&amp;P</oddFooter>
  </headerFooter>
  <rowBreaks count="4" manualBreakCount="4">
    <brk id="40" max="7" man="1"/>
    <brk id="51" max="7" man="1"/>
    <brk id="62" max="7" man="1"/>
    <brk id="73" max="7" man="1"/>
  </rowBreaks>
  <ignoredErrors>
    <ignoredError sqref="F51" formula="1"/>
  </ignoredErrors>
</worksheet>
</file>

<file path=xl/worksheets/sheet8.xml><?xml version="1.0" encoding="utf-8"?>
<worksheet xmlns="http://schemas.openxmlformats.org/spreadsheetml/2006/main" xmlns:r="http://schemas.openxmlformats.org/officeDocument/2006/relationships">
  <dimension ref="B1:N18"/>
  <sheetViews>
    <sheetView zoomScalePageLayoutView="0" workbookViewId="0" topLeftCell="A1">
      <selection activeCell="B1" sqref="B1:M1"/>
    </sheetView>
  </sheetViews>
  <sheetFormatPr defaultColWidth="9.00390625" defaultRowHeight="15"/>
  <cols>
    <col min="1" max="2" width="9.00390625" style="23" customWidth="1"/>
    <col min="3" max="3" width="10.140625" style="23" customWidth="1"/>
    <col min="4" max="4" width="7.421875" style="23" customWidth="1"/>
    <col min="5" max="5" width="13.28125" style="23" customWidth="1"/>
    <col min="6" max="16384" width="9.00390625" style="23" customWidth="1"/>
  </cols>
  <sheetData>
    <row r="1" spans="2:14" ht="18">
      <c r="B1" s="544" t="s">
        <v>204</v>
      </c>
      <c r="C1" s="544"/>
      <c r="D1" s="544"/>
      <c r="E1" s="544"/>
      <c r="F1" s="544"/>
      <c r="G1" s="544"/>
      <c r="H1" s="544"/>
      <c r="I1" s="544"/>
      <c r="J1" s="544"/>
      <c r="K1" s="544"/>
      <c r="L1" s="544"/>
      <c r="M1" s="544"/>
      <c r="N1" s="23" t="s">
        <v>205</v>
      </c>
    </row>
    <row r="4" spans="2:5" ht="13.5" customHeight="1">
      <c r="B4" s="538" t="s">
        <v>203</v>
      </c>
      <c r="C4" s="538"/>
      <c r="D4" s="539" t="s">
        <v>179</v>
      </c>
      <c r="E4" s="539"/>
    </row>
    <row r="5" spans="2:5" ht="13.5" customHeight="1">
      <c r="B5" s="538"/>
      <c r="C5" s="538"/>
      <c r="D5" s="539"/>
      <c r="E5" s="539"/>
    </row>
    <row r="6" spans="2:5" ht="18">
      <c r="B6" s="537" t="s">
        <v>180</v>
      </c>
      <c r="C6" s="537"/>
      <c r="D6" s="28">
        <v>0.579</v>
      </c>
      <c r="E6" s="29" t="s">
        <v>181</v>
      </c>
    </row>
    <row r="7" spans="2:5" ht="19.5" hidden="1">
      <c r="B7" s="537" t="s">
        <v>182</v>
      </c>
      <c r="C7" s="537"/>
      <c r="D7" s="30">
        <f>ROUND(44.8*0.0136*44/12,2)</f>
        <v>2.23</v>
      </c>
      <c r="E7" s="29" t="s">
        <v>201</v>
      </c>
    </row>
    <row r="8" spans="2:5" ht="18" hidden="1">
      <c r="B8" s="537" t="s">
        <v>183</v>
      </c>
      <c r="C8" s="537"/>
      <c r="D8" s="30">
        <v>2.33</v>
      </c>
      <c r="E8" s="29" t="s">
        <v>184</v>
      </c>
    </row>
    <row r="9" spans="2:5" ht="18">
      <c r="B9" s="537" t="s">
        <v>185</v>
      </c>
      <c r="C9" s="537"/>
      <c r="D9" s="30">
        <f>ROUND(50.8*0.0161*44/12,2)</f>
        <v>3</v>
      </c>
      <c r="E9" s="29" t="s">
        <v>186</v>
      </c>
    </row>
    <row r="10" spans="2:5" ht="19.5" hidden="1">
      <c r="B10" s="537" t="s">
        <v>187</v>
      </c>
      <c r="C10" s="537"/>
      <c r="D10" s="30">
        <f>D9*1000/458</f>
        <v>6.550218340611353</v>
      </c>
      <c r="E10" s="29" t="s">
        <v>202</v>
      </c>
    </row>
    <row r="11" spans="2:5" ht="18">
      <c r="B11" s="537" t="s">
        <v>188</v>
      </c>
      <c r="C11" s="537"/>
      <c r="D11" s="30">
        <v>2.7</v>
      </c>
      <c r="E11" s="29" t="s">
        <v>189</v>
      </c>
    </row>
    <row r="12" spans="2:5" ht="18" hidden="1">
      <c r="B12" s="537" t="s">
        <v>190</v>
      </c>
      <c r="C12" s="537"/>
      <c r="D12" s="30">
        <f>ROUND(36.7*0.0185*44/12,2)</f>
        <v>2.49</v>
      </c>
      <c r="E12" s="29" t="s">
        <v>191</v>
      </c>
    </row>
    <row r="13" spans="2:5" ht="18">
      <c r="B13" s="537" t="s">
        <v>192</v>
      </c>
      <c r="C13" s="537"/>
      <c r="D13" s="31">
        <f>ROUND(39.1*0.0189*44/12,2)</f>
        <v>2.71</v>
      </c>
      <c r="E13" s="29" t="s">
        <v>193</v>
      </c>
    </row>
    <row r="14" spans="2:5" ht="18">
      <c r="B14" s="537" t="s">
        <v>194</v>
      </c>
      <c r="C14" s="537"/>
      <c r="D14" s="31">
        <f>ROUND(41.9*0.0195*44/12,2)</f>
        <v>3</v>
      </c>
      <c r="E14" s="29" t="s">
        <v>191</v>
      </c>
    </row>
    <row r="15" spans="2:5" ht="18">
      <c r="B15" s="537" t="s">
        <v>195</v>
      </c>
      <c r="C15" s="537"/>
      <c r="D15" s="30">
        <f>ROUND(34.6*0.0183*44/12,2)</f>
        <v>2.32</v>
      </c>
      <c r="E15" s="29" t="s">
        <v>193</v>
      </c>
    </row>
    <row r="16" spans="2:5" ht="18">
      <c r="B16" s="537" t="s">
        <v>196</v>
      </c>
      <c r="C16" s="537"/>
      <c r="D16" s="30">
        <f>ROUND(37.7*0.0187*44/12,2)</f>
        <v>2.58</v>
      </c>
      <c r="E16" s="29" t="s">
        <v>197</v>
      </c>
    </row>
    <row r="17" spans="2:5" ht="18" hidden="1" thickBot="1">
      <c r="B17" s="540" t="s">
        <v>198</v>
      </c>
      <c r="C17" s="541"/>
      <c r="D17" s="26">
        <v>2.46</v>
      </c>
      <c r="E17" s="27" t="s">
        <v>197</v>
      </c>
    </row>
    <row r="18" spans="2:5" ht="18" hidden="1" thickBot="1">
      <c r="B18" s="542" t="s">
        <v>199</v>
      </c>
      <c r="C18" s="543"/>
      <c r="D18" s="24">
        <v>0</v>
      </c>
      <c r="E18" s="25" t="s">
        <v>200</v>
      </c>
    </row>
  </sheetData>
  <sheetProtection/>
  <mergeCells count="16">
    <mergeCell ref="B15:C15"/>
    <mergeCell ref="B16:C16"/>
    <mergeCell ref="B17:C17"/>
    <mergeCell ref="B18:C18"/>
    <mergeCell ref="B1:M1"/>
    <mergeCell ref="B9:C9"/>
    <mergeCell ref="B10:C10"/>
    <mergeCell ref="B11:C11"/>
    <mergeCell ref="B12:C12"/>
    <mergeCell ref="B13:C13"/>
    <mergeCell ref="B14:C14"/>
    <mergeCell ref="B4:C5"/>
    <mergeCell ref="D4:E5"/>
    <mergeCell ref="B6:C6"/>
    <mergeCell ref="B7:C7"/>
    <mergeCell ref="B8:C8"/>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B2:I36"/>
  <sheetViews>
    <sheetView zoomScalePageLayoutView="0" workbookViewId="0" topLeftCell="A1">
      <selection activeCell="B3" sqref="B3"/>
    </sheetView>
  </sheetViews>
  <sheetFormatPr defaultColWidth="9.00390625" defaultRowHeight="15"/>
  <cols>
    <col min="1" max="1" width="2.8515625" style="1" customWidth="1"/>
    <col min="2" max="2" width="27.00390625" style="1" bestFit="1" customWidth="1"/>
    <col min="3" max="3" width="5.8515625" style="1" bestFit="1" customWidth="1"/>
    <col min="4" max="4" width="6.28125" style="1" bestFit="1" customWidth="1"/>
    <col min="5" max="5" width="10.7109375" style="1" bestFit="1" customWidth="1"/>
    <col min="6" max="16384" width="9.00390625" style="1" customWidth="1"/>
  </cols>
  <sheetData>
    <row r="2" spans="2:9" ht="12">
      <c r="B2" s="2"/>
      <c r="C2" s="8"/>
      <c r="D2" s="8"/>
      <c r="E2" s="9"/>
      <c r="F2" s="545" t="s">
        <v>15</v>
      </c>
      <c r="G2" s="545"/>
      <c r="H2" s="545" t="s">
        <v>16</v>
      </c>
      <c r="I2" s="545"/>
    </row>
    <row r="3" spans="2:9" ht="12">
      <c r="B3" s="2" t="s">
        <v>60</v>
      </c>
      <c r="C3" s="8"/>
      <c r="D3" s="8"/>
      <c r="E3" s="9"/>
      <c r="F3" s="545" t="s">
        <v>17</v>
      </c>
      <c r="G3" s="545"/>
      <c r="H3" s="545" t="s">
        <v>18</v>
      </c>
      <c r="I3" s="545"/>
    </row>
    <row r="4" spans="2:9" ht="13.5" customHeight="1">
      <c r="B4" s="2" t="s">
        <v>19</v>
      </c>
      <c r="C4" s="3">
        <v>2.6192466666666667</v>
      </c>
      <c r="D4" s="2" t="s">
        <v>20</v>
      </c>
      <c r="E4" s="2" t="s">
        <v>21</v>
      </c>
      <c r="F4" s="2">
        <v>38.2</v>
      </c>
      <c r="G4" s="2" t="s">
        <v>22</v>
      </c>
      <c r="H4" s="2">
        <v>0.0187</v>
      </c>
      <c r="I4" s="2" t="s">
        <v>23</v>
      </c>
    </row>
    <row r="5" spans="2:9" ht="12">
      <c r="B5" s="2" t="s">
        <v>24</v>
      </c>
      <c r="C5" s="3">
        <v>2.3815733333333333</v>
      </c>
      <c r="D5" s="2" t="s">
        <v>20</v>
      </c>
      <c r="E5" s="2" t="s">
        <v>21</v>
      </c>
      <c r="F5" s="2">
        <v>35.3</v>
      </c>
      <c r="G5" s="2" t="s">
        <v>22</v>
      </c>
      <c r="H5" s="2">
        <v>0.0184</v>
      </c>
      <c r="I5" s="2" t="s">
        <v>23</v>
      </c>
    </row>
    <row r="6" spans="2:9" ht="12">
      <c r="B6" s="2" t="s">
        <v>25</v>
      </c>
      <c r="C6" s="3">
        <v>2.32166</v>
      </c>
      <c r="D6" s="2" t="s">
        <v>20</v>
      </c>
      <c r="E6" s="2" t="s">
        <v>21</v>
      </c>
      <c r="F6" s="2">
        <v>34.6</v>
      </c>
      <c r="G6" s="2" t="s">
        <v>22</v>
      </c>
      <c r="H6" s="2">
        <v>0.0183</v>
      </c>
      <c r="I6" s="2" t="s">
        <v>23</v>
      </c>
    </row>
    <row r="7" spans="2:9" ht="12">
      <c r="B7" s="2" t="s">
        <v>26</v>
      </c>
      <c r="C7" s="3">
        <v>2.2422400000000002</v>
      </c>
      <c r="D7" s="2" t="s">
        <v>20</v>
      </c>
      <c r="E7" s="2" t="s">
        <v>21</v>
      </c>
      <c r="F7" s="2">
        <v>33.6</v>
      </c>
      <c r="G7" s="2" t="s">
        <v>22</v>
      </c>
      <c r="H7" s="2">
        <v>0.0182</v>
      </c>
      <c r="I7" s="2" t="s">
        <v>23</v>
      </c>
    </row>
    <row r="8" spans="2:9" ht="12">
      <c r="B8" s="2" t="s">
        <v>27</v>
      </c>
      <c r="C8" s="3">
        <v>2.4894833333333337</v>
      </c>
      <c r="D8" s="2" t="s">
        <v>20</v>
      </c>
      <c r="E8" s="2" t="s">
        <v>21</v>
      </c>
      <c r="F8" s="2">
        <v>36.7</v>
      </c>
      <c r="G8" s="2" t="s">
        <v>22</v>
      </c>
      <c r="H8" s="2">
        <v>0.0185</v>
      </c>
      <c r="I8" s="2" t="s">
        <v>23</v>
      </c>
    </row>
    <row r="9" spans="2:9" ht="12">
      <c r="B9" s="2" t="s">
        <v>28</v>
      </c>
      <c r="C9" s="3">
        <v>2.584963333333334</v>
      </c>
      <c r="D9" s="2" t="s">
        <v>20</v>
      </c>
      <c r="E9" s="2" t="s">
        <v>21</v>
      </c>
      <c r="F9" s="2">
        <v>37.7</v>
      </c>
      <c r="G9" s="2" t="s">
        <v>22</v>
      </c>
      <c r="H9" s="2">
        <v>0.0187</v>
      </c>
      <c r="I9" s="2" t="s">
        <v>23</v>
      </c>
    </row>
    <row r="10" spans="2:9" ht="12">
      <c r="B10" s="2" t="s">
        <v>29</v>
      </c>
      <c r="C10" s="3">
        <v>2.70963</v>
      </c>
      <c r="D10" s="2" t="s">
        <v>20</v>
      </c>
      <c r="E10" s="2" t="s">
        <v>21</v>
      </c>
      <c r="F10" s="2">
        <v>39.1</v>
      </c>
      <c r="G10" s="2" t="s">
        <v>22</v>
      </c>
      <c r="H10" s="2">
        <v>0.0189</v>
      </c>
      <c r="I10" s="2" t="s">
        <v>23</v>
      </c>
    </row>
    <row r="11" spans="2:9" ht="12">
      <c r="B11" s="2" t="s">
        <v>30</v>
      </c>
      <c r="C11" s="3">
        <v>2.9958499999999995</v>
      </c>
      <c r="D11" s="2" t="s">
        <v>20</v>
      </c>
      <c r="E11" s="2" t="s">
        <v>21</v>
      </c>
      <c r="F11" s="2">
        <v>41.9</v>
      </c>
      <c r="G11" s="2" t="s">
        <v>22</v>
      </c>
      <c r="H11" s="2">
        <v>0.0195</v>
      </c>
      <c r="I11" s="2" t="s">
        <v>23</v>
      </c>
    </row>
    <row r="12" spans="2:9" ht="12">
      <c r="B12" s="2" t="s">
        <v>31</v>
      </c>
      <c r="C12" s="3">
        <v>3.1193066666666667</v>
      </c>
      <c r="D12" s="2" t="s">
        <v>32</v>
      </c>
      <c r="E12" s="2" t="s">
        <v>33</v>
      </c>
      <c r="F12" s="2">
        <v>40.9</v>
      </c>
      <c r="G12" s="2" t="s">
        <v>34</v>
      </c>
      <c r="H12" s="2">
        <v>0.0208</v>
      </c>
      <c r="I12" s="2" t="s">
        <v>23</v>
      </c>
    </row>
    <row r="13" spans="2:9" ht="12">
      <c r="B13" s="2" t="s">
        <v>35</v>
      </c>
      <c r="C13" s="3">
        <v>2.784686666666666</v>
      </c>
      <c r="D13" s="2" t="s">
        <v>32</v>
      </c>
      <c r="E13" s="2" t="s">
        <v>33</v>
      </c>
      <c r="F13" s="2">
        <v>29.9</v>
      </c>
      <c r="G13" s="2" t="s">
        <v>34</v>
      </c>
      <c r="H13" s="2">
        <v>0.0254</v>
      </c>
      <c r="I13" s="2" t="s">
        <v>23</v>
      </c>
    </row>
    <row r="14" spans="2:9" ht="12">
      <c r="B14" s="2" t="s">
        <v>36</v>
      </c>
      <c r="C14" s="3">
        <v>2.998893333333333</v>
      </c>
      <c r="D14" s="2" t="s">
        <v>32</v>
      </c>
      <c r="E14" s="2" t="s">
        <v>33</v>
      </c>
      <c r="F14" s="2">
        <v>50.8</v>
      </c>
      <c r="G14" s="2" t="s">
        <v>34</v>
      </c>
      <c r="H14" s="2">
        <v>0.0161</v>
      </c>
      <c r="I14" s="2" t="s">
        <v>23</v>
      </c>
    </row>
    <row r="15" spans="2:9" ht="12">
      <c r="B15" s="2" t="s">
        <v>37</v>
      </c>
      <c r="C15" s="3">
        <v>2.3377933333333334</v>
      </c>
      <c r="D15" s="2" t="s">
        <v>38</v>
      </c>
      <c r="E15" s="2" t="s">
        <v>39</v>
      </c>
      <c r="F15" s="2">
        <v>44.9</v>
      </c>
      <c r="G15" s="2" t="s">
        <v>40</v>
      </c>
      <c r="H15" s="2">
        <v>0.0142</v>
      </c>
      <c r="I15" s="2" t="s">
        <v>23</v>
      </c>
    </row>
    <row r="16" spans="2:9" ht="12">
      <c r="B16" s="2" t="s">
        <v>41</v>
      </c>
      <c r="C16" s="3">
        <v>2.7027</v>
      </c>
      <c r="D16" s="2" t="s">
        <v>32</v>
      </c>
      <c r="E16" s="2" t="s">
        <v>33</v>
      </c>
      <c r="F16" s="2">
        <v>54.6</v>
      </c>
      <c r="G16" s="2" t="s">
        <v>34</v>
      </c>
      <c r="H16" s="2">
        <v>0.0135</v>
      </c>
      <c r="I16" s="2" t="s">
        <v>23</v>
      </c>
    </row>
    <row r="17" spans="2:9" ht="12">
      <c r="B17" s="2" t="s">
        <v>42</v>
      </c>
      <c r="C17" s="3">
        <v>2.21705</v>
      </c>
      <c r="D17" s="2" t="s">
        <v>38</v>
      </c>
      <c r="E17" s="2" t="s">
        <v>39</v>
      </c>
      <c r="F17" s="2">
        <v>43.5</v>
      </c>
      <c r="G17" s="2" t="s">
        <v>40</v>
      </c>
      <c r="H17" s="2">
        <v>0.0139</v>
      </c>
      <c r="I17" s="2" t="s">
        <v>23</v>
      </c>
    </row>
    <row r="18" spans="2:9" ht="12">
      <c r="B18" s="2" t="s">
        <v>43</v>
      </c>
      <c r="C18" s="3">
        <v>2.605166666666667</v>
      </c>
      <c r="D18" s="2" t="s">
        <v>32</v>
      </c>
      <c r="E18" s="2" t="s">
        <v>33</v>
      </c>
      <c r="F18" s="2">
        <v>29</v>
      </c>
      <c r="G18" s="2" t="s">
        <v>34</v>
      </c>
      <c r="H18" s="2">
        <v>0.0245</v>
      </c>
      <c r="I18" s="2" t="s">
        <v>23</v>
      </c>
    </row>
    <row r="19" spans="2:9" ht="12">
      <c r="B19" s="2" t="s">
        <v>44</v>
      </c>
      <c r="C19" s="3">
        <v>2.3275633333333334</v>
      </c>
      <c r="D19" s="2" t="s">
        <v>32</v>
      </c>
      <c r="E19" s="2" t="s">
        <v>33</v>
      </c>
      <c r="F19" s="2">
        <v>25.7</v>
      </c>
      <c r="G19" s="2" t="s">
        <v>34</v>
      </c>
      <c r="H19" s="2">
        <v>0.0247</v>
      </c>
      <c r="I19" s="2" t="s">
        <v>23</v>
      </c>
    </row>
    <row r="20" spans="2:9" ht="12">
      <c r="B20" s="2" t="s">
        <v>45</v>
      </c>
      <c r="C20" s="3">
        <v>2.5151499999999998</v>
      </c>
      <c r="D20" s="2" t="s">
        <v>32</v>
      </c>
      <c r="E20" s="2" t="s">
        <v>33</v>
      </c>
      <c r="F20" s="2">
        <v>26.9</v>
      </c>
      <c r="G20" s="2" t="s">
        <v>34</v>
      </c>
      <c r="H20" s="2">
        <v>0.0255</v>
      </c>
      <c r="I20" s="2" t="s">
        <v>23</v>
      </c>
    </row>
    <row r="21" spans="2:9" ht="12">
      <c r="B21" s="2" t="s">
        <v>46</v>
      </c>
      <c r="C21" s="3">
        <v>3.1693199999999995</v>
      </c>
      <c r="D21" s="2" t="s">
        <v>32</v>
      </c>
      <c r="E21" s="2" t="s">
        <v>33</v>
      </c>
      <c r="F21" s="2">
        <v>29.4</v>
      </c>
      <c r="G21" s="2" t="s">
        <v>34</v>
      </c>
      <c r="H21" s="2">
        <v>0.0294</v>
      </c>
      <c r="I21" s="2" t="s">
        <v>23</v>
      </c>
    </row>
    <row r="22" spans="2:9" ht="12">
      <c r="B22" s="2" t="s">
        <v>47</v>
      </c>
      <c r="C22" s="3">
        <v>2.8584233333333326</v>
      </c>
      <c r="D22" s="2" t="s">
        <v>32</v>
      </c>
      <c r="E22" s="2" t="s">
        <v>33</v>
      </c>
      <c r="F22" s="2">
        <v>37.3</v>
      </c>
      <c r="G22" s="2" t="s">
        <v>34</v>
      </c>
      <c r="H22" s="2">
        <v>0.0209</v>
      </c>
      <c r="I22" s="2" t="s">
        <v>23</v>
      </c>
    </row>
    <row r="23" spans="2:9" ht="12">
      <c r="B23" s="2" t="s">
        <v>48</v>
      </c>
      <c r="C23" s="3">
        <v>0.8510333333333334</v>
      </c>
      <c r="D23" s="2" t="s">
        <v>38</v>
      </c>
      <c r="E23" s="2" t="s">
        <v>39</v>
      </c>
      <c r="F23" s="2">
        <v>21.1</v>
      </c>
      <c r="G23" s="2" t="s">
        <v>40</v>
      </c>
      <c r="H23" s="2">
        <v>0.011</v>
      </c>
      <c r="I23" s="2" t="s">
        <v>23</v>
      </c>
    </row>
    <row r="24" spans="2:9" ht="12">
      <c r="B24" s="2" t="s">
        <v>49</v>
      </c>
      <c r="C24" s="3">
        <v>0.32883766666666664</v>
      </c>
      <c r="D24" s="2" t="s">
        <v>38</v>
      </c>
      <c r="E24" s="2" t="s">
        <v>39</v>
      </c>
      <c r="F24" s="2">
        <v>3.41</v>
      </c>
      <c r="G24" s="2" t="s">
        <v>40</v>
      </c>
      <c r="H24" s="2">
        <v>0.0263</v>
      </c>
      <c r="I24" s="2" t="s">
        <v>23</v>
      </c>
    </row>
    <row r="25" spans="2:9" ht="12">
      <c r="B25" s="2" t="s">
        <v>50</v>
      </c>
      <c r="C25" s="3">
        <v>1.1841279999999998</v>
      </c>
      <c r="D25" s="2" t="s">
        <v>38</v>
      </c>
      <c r="E25" s="2" t="s">
        <v>39</v>
      </c>
      <c r="F25" s="2">
        <v>8.41</v>
      </c>
      <c r="G25" s="2" t="s">
        <v>40</v>
      </c>
      <c r="H25" s="2">
        <v>0.0384</v>
      </c>
      <c r="I25" s="2" t="s">
        <v>23</v>
      </c>
    </row>
    <row r="26" spans="2:9" ht="12">
      <c r="B26" s="2" t="s">
        <v>51</v>
      </c>
      <c r="C26" s="3">
        <f>F26*H26*44/12</f>
        <v>2.2340266666666664</v>
      </c>
      <c r="D26" s="2" t="s">
        <v>38</v>
      </c>
      <c r="E26" s="2" t="s">
        <v>39</v>
      </c>
      <c r="F26" s="4">
        <v>44.8</v>
      </c>
      <c r="G26" s="2" t="s">
        <v>40</v>
      </c>
      <c r="H26" s="2">
        <v>0.0136</v>
      </c>
      <c r="I26" s="2" t="s">
        <v>23</v>
      </c>
    </row>
    <row r="27" spans="2:9" ht="12">
      <c r="B27" s="2"/>
      <c r="C27" s="2"/>
      <c r="D27" s="2"/>
      <c r="E27" s="2"/>
      <c r="F27" s="2"/>
      <c r="G27" s="2"/>
      <c r="H27" s="2"/>
      <c r="I27" s="2"/>
    </row>
    <row r="28" spans="2:9" ht="12">
      <c r="B28" s="2" t="s">
        <v>52</v>
      </c>
      <c r="C28" s="2">
        <v>0.06</v>
      </c>
      <c r="D28" s="2" t="s">
        <v>53</v>
      </c>
      <c r="E28" s="2" t="s">
        <v>54</v>
      </c>
      <c r="F28" s="2"/>
      <c r="G28" s="2"/>
      <c r="H28" s="2"/>
      <c r="I28" s="2"/>
    </row>
    <row r="29" spans="2:9" ht="12">
      <c r="B29" s="2" t="s">
        <v>55</v>
      </c>
      <c r="C29" s="2">
        <v>0.057</v>
      </c>
      <c r="D29" s="2" t="s">
        <v>53</v>
      </c>
      <c r="E29" s="2" t="s">
        <v>54</v>
      </c>
      <c r="F29" s="2"/>
      <c r="G29" s="2"/>
      <c r="H29" s="2"/>
      <c r="I29" s="2"/>
    </row>
    <row r="30" spans="2:9" ht="12">
      <c r="B30" s="2" t="s">
        <v>56</v>
      </c>
      <c r="C30" s="2">
        <v>0.057</v>
      </c>
      <c r="D30" s="2" t="s">
        <v>53</v>
      </c>
      <c r="E30" s="2" t="s">
        <v>54</v>
      </c>
      <c r="F30" s="2"/>
      <c r="G30" s="2"/>
      <c r="H30" s="2"/>
      <c r="I30" s="2"/>
    </row>
    <row r="31" spans="2:9" ht="12">
      <c r="B31" s="2" t="s">
        <v>57</v>
      </c>
      <c r="C31" s="2">
        <v>0.057</v>
      </c>
      <c r="D31" s="2" t="s">
        <v>53</v>
      </c>
      <c r="E31" s="2" t="s">
        <v>54</v>
      </c>
      <c r="F31" s="2"/>
      <c r="G31" s="2"/>
      <c r="H31" s="2"/>
      <c r="I31" s="2"/>
    </row>
    <row r="32" spans="2:9" ht="12">
      <c r="B32" s="2" t="s">
        <v>14</v>
      </c>
      <c r="C32" s="5">
        <v>0.55</v>
      </c>
      <c r="D32" s="2" t="s">
        <v>58</v>
      </c>
      <c r="E32" s="2" t="s">
        <v>59</v>
      </c>
      <c r="F32" s="2"/>
      <c r="G32" s="2"/>
      <c r="H32" s="2"/>
      <c r="I32" s="2"/>
    </row>
    <row r="33" spans="2:9" ht="12">
      <c r="B33" s="2"/>
      <c r="C33" s="6"/>
      <c r="D33" s="2"/>
      <c r="E33" s="2"/>
      <c r="F33" s="2"/>
      <c r="G33" s="2"/>
      <c r="H33" s="2"/>
      <c r="I33" s="2"/>
    </row>
    <row r="36" ht="12">
      <c r="C36" s="7"/>
    </row>
  </sheetData>
  <sheetProtection/>
  <mergeCells count="4">
    <mergeCell ref="F2:G2"/>
    <mergeCell ref="H2:I2"/>
    <mergeCell ref="F3:G3"/>
    <mergeCell ref="H3:I3"/>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安江 昌弘</cp:lastModifiedBy>
  <cp:lastPrinted>2020-10-28T08:20:19Z</cp:lastPrinted>
  <dcterms:created xsi:type="dcterms:W3CDTF">2015-02-23T09:12:20Z</dcterms:created>
  <dcterms:modified xsi:type="dcterms:W3CDTF">2020-10-28T08:21:25Z</dcterms:modified>
  <cp:category/>
  <cp:version/>
  <cp:contentType/>
  <cp:contentStatus/>
</cp:coreProperties>
</file>