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国内事業部\令和3年度（2021年度）\70_グリーンライフ・ポイント（R3補正）\032_RCESPA様式（申請書類、確認個票、チェックリスト、変更比較表等）\95_完了実績報告書\230209\"/>
    </mc:Choice>
  </mc:AlternateContent>
  <bookViews>
    <workbookView xWindow="14130" yWindow="-105" windowWidth="19425" windowHeight="10425" activeTab="1"/>
  </bookViews>
  <sheets>
    <sheet name="完了実績報告提出書類一覧" sheetId="34" r:id="rId1"/>
    <sheet name="様式第１０完了実績報告書（第１０条関係） " sheetId="35" r:id="rId2"/>
    <sheet name="別紙１実施報告書_総括" sheetId="29" r:id="rId3"/>
    <sheet name="別紙１実施報告書_総括付表" sheetId="30" r:id="rId4"/>
    <sheet name="別紙１実施報告書_基礎諸元" sheetId="10" r:id="rId5"/>
    <sheet name="別紙１別表１ポイント発行実績①" sheetId="1" r:id="rId6"/>
    <sheet name="別紙１別表２環境保全効果①" sheetId="12" r:id="rId7"/>
    <sheet name="別紙１別表１ポイント発行実績②" sheetId="14" r:id="rId8"/>
    <sheet name="別紙１別表２環境保全効果②" sheetId="15" r:id="rId9"/>
    <sheet name="別紙１別表１ポイント発行実績③" sheetId="20" r:id="rId10"/>
    <sheet name="別紙１別表２環境保全効果③" sheetId="21" r:id="rId11"/>
    <sheet name="別紙１別表１ポイント発行実績④" sheetId="22" r:id="rId12"/>
    <sheet name="別紙１別表２環境保全効果④" sheetId="23" r:id="rId13"/>
    <sheet name="別紙２経費所要額精算調書" sheetId="9" r:id="rId14"/>
    <sheet name="付帯事項での追加の報告項目" sheetId="32" r:id="rId15"/>
    <sheet name="補助シート1" sheetId="8" state="hidden" r:id="rId16"/>
  </sheets>
  <externalReferences>
    <externalReference r:id="rId17"/>
    <externalReference r:id="rId18"/>
    <externalReference r:id="rId19"/>
    <externalReference r:id="rId20"/>
  </externalReferences>
  <definedNames>
    <definedName name="「移動」に関するもの" localSheetId="0">[1]補助シート1!#REF!</definedName>
    <definedName name="「移動」に関するもの">[2]補助シート1!#REF!</definedName>
    <definedName name="「衣」に関するもの" localSheetId="0">[1]補助シート1!#REF!</definedName>
    <definedName name="「衣」に関するもの">[2]補助シート1!#REF!</definedName>
    <definedName name="「住」に関するもの" localSheetId="0">[1]補助シート1!#REF!</definedName>
    <definedName name="「住」に関するもの">[2]補助シート1!#REF!</definedName>
    <definedName name="「循環」に関するもの" localSheetId="0">[1]補助シート1!#REF!</definedName>
    <definedName name="「循環」に関するもの">[2]補助シート1!#REF!</definedName>
    <definedName name="「食」に関するもの" localSheetId="0">[1]補助シート1!#REF!</definedName>
    <definedName name="「食」に関するもの">[2]補助シート1!#REF!</definedName>
    <definedName name="_xlnm.Print_Area" localSheetId="0">完了実績報告提出書類一覧!$A$1:$E$59</definedName>
    <definedName name="_xlnm.Print_Area" localSheetId="14">付帯事項での追加の報告項目!$A$1:$J$26</definedName>
    <definedName name="_xlnm.Print_Area" localSheetId="4">別紙１実施報告書_基礎諸元!$A$1:$N$63</definedName>
    <definedName name="_xlnm.Print_Area" localSheetId="2">別紙１実施報告書_総括!$A$1:$AI$43</definedName>
    <definedName name="_xlnm.Print_Area" localSheetId="3">別紙１実施報告書_総括付表!$A$1:$S$65</definedName>
    <definedName name="_xlnm.Print_Area" localSheetId="5">別紙１別表１ポイント発行実績①!$A$1:$M$18</definedName>
    <definedName name="_xlnm.Print_Area" localSheetId="7">別紙１別表１ポイント発行実績②!$A$1:$M$18</definedName>
    <definedName name="_xlnm.Print_Area" localSheetId="9">別紙１別表１ポイント発行実績③!$A$1:$M$18</definedName>
    <definedName name="_xlnm.Print_Area" localSheetId="11">別紙１別表１ポイント発行実績④!$A$1:$M$18</definedName>
    <definedName name="_xlnm.Print_Area" localSheetId="6">別紙１別表２環境保全効果①!$A$1:$J$24</definedName>
    <definedName name="_xlnm.Print_Area" localSheetId="8">別紙１別表２環境保全効果②!$A$1:$J$24</definedName>
    <definedName name="_xlnm.Print_Area" localSheetId="10">別紙１別表２環境保全効果③!$A$1:$J$24</definedName>
    <definedName name="_xlnm.Print_Area" localSheetId="12">別紙１別表２環境保全効果④!$A$1:$J$24</definedName>
    <definedName name="_xlnm.Print_Area" localSheetId="13">別紙２経費所要額精算調書!$B$3:$AE$41</definedName>
    <definedName name="_xlnm.Print_Area" localSheetId="1">'様式第１０完了実績報告書（第１０条関係） '!$A$2:$AB$54</definedName>
    <definedName name="あ" localSheetId="0">[3]補助シート1!#REF!</definedName>
    <definedName name="あ" localSheetId="14">[4]補助シート1!#REF!</definedName>
    <definedName name="あ" localSheetId="2">[4]補助シート1!#REF!</definedName>
    <definedName name="あ" localSheetId="3">[4]補助シート1!#REF!</definedName>
    <definedName name="あ" localSheetId="9">[4]補助シート1!#REF!</definedName>
    <definedName name="あ" localSheetId="11">[4]補助シート1!#REF!</definedName>
    <definedName name="あ" localSheetId="10">[4]補助シート1!#REF!</definedName>
    <definedName name="あ" localSheetId="12">[4]補助シート1!#REF!</definedName>
    <definedName name="あ">[3]補助シート1!#REF!</definedName>
    <definedName name="その他のもの" localSheetId="0">[1]補助シート1!#REF!</definedName>
    <definedName name="その他のもの">[2]補助シート1!#REF!</definedName>
    <definedName name="衣食住" localSheetId="0">[1]補助シート1!$B$2:$B$7</definedName>
    <definedName name="衣食住">補助シート1!$B$2:$B$7</definedName>
    <definedName name="環境保全効果" localSheetId="0">[1]補助シート1!#REF!</definedName>
    <definedName name="環境保全効果">[2]補助シート1!#REF!</definedName>
    <definedName name="環境保全効果2" localSheetId="0">[1]補助シート1!#REF!</definedName>
    <definedName name="環境保全効果2">[2]補助シート1!#REF!</definedName>
    <definedName name="環境保全効果3" localSheetId="0">[1]補助シート1!#REF!</definedName>
    <definedName name="環境保全効果3">[2]補助シート1!#REF!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7" i="35" l="1"/>
  <c r="AA3" i="9" l="1"/>
  <c r="L27" i="35" l="1"/>
  <c r="K5" i="10" l="1"/>
  <c r="I17" i="20" l="1"/>
  <c r="H17" i="20"/>
  <c r="J17" i="20" s="1"/>
  <c r="I17" i="14"/>
  <c r="H17" i="14"/>
  <c r="J17" i="14" s="1"/>
  <c r="T17" i="9"/>
  <c r="Z17" i="9" s="1"/>
  <c r="G12" i="22"/>
  <c r="G12" i="20"/>
  <c r="G12" i="14"/>
  <c r="G12" i="1"/>
  <c r="K6" i="10"/>
  <c r="D10" i="29"/>
  <c r="D9" i="29"/>
  <c r="D8" i="29"/>
  <c r="I17" i="22"/>
  <c r="H17" i="22"/>
  <c r="J17" i="22" s="1"/>
  <c r="F34" i="29"/>
  <c r="D34" i="29"/>
  <c r="F24" i="29"/>
  <c r="D24" i="29"/>
  <c r="AG37" i="29"/>
  <c r="AG36" i="29"/>
  <c r="Z37" i="29"/>
  <c r="Z36" i="29"/>
  <c r="S37" i="29"/>
  <c r="S36" i="29"/>
  <c r="L37" i="29"/>
  <c r="L36" i="29"/>
  <c r="AG32" i="29" l="1"/>
  <c r="AG31" i="29"/>
  <c r="Z32" i="29"/>
  <c r="Z31" i="29"/>
  <c r="S31" i="29"/>
  <c r="S32" i="29"/>
  <c r="L32" i="29"/>
  <c r="L31" i="29"/>
  <c r="AH22" i="29"/>
  <c r="AH21" i="29"/>
  <c r="AA22" i="29"/>
  <c r="AA21" i="29"/>
  <c r="T22" i="29"/>
  <c r="T21" i="29"/>
  <c r="M22" i="29"/>
  <c r="M21" i="29"/>
  <c r="AI26" i="29"/>
  <c r="AB26" i="29"/>
  <c r="U26" i="29"/>
  <c r="N26" i="29"/>
  <c r="AH27" i="29"/>
  <c r="AA27" i="29"/>
  <c r="T27" i="29"/>
  <c r="AH26" i="29"/>
  <c r="AA26" i="29"/>
  <c r="T26" i="29"/>
  <c r="M27" i="29"/>
  <c r="M26" i="29"/>
  <c r="AE26" i="29"/>
  <c r="X26" i="29"/>
  <c r="Q26" i="29"/>
  <c r="J26" i="29"/>
  <c r="P27" i="35" l="1"/>
  <c r="N27" i="35"/>
  <c r="B13" i="9" l="1"/>
  <c r="E17" i="22" l="1"/>
  <c r="K8" i="29"/>
  <c r="I17" i="1" l="1"/>
  <c r="F48" i="30" s="1"/>
  <c r="D64" i="30" s="1"/>
  <c r="H17" i="1"/>
  <c r="J17" i="1" s="1"/>
  <c r="P56" i="30"/>
  <c r="L56" i="30"/>
  <c r="H56" i="30"/>
  <c r="D56" i="30"/>
  <c r="P53" i="30"/>
  <c r="L53" i="30"/>
  <c r="H53" i="30"/>
  <c r="D53" i="30"/>
  <c r="P38" i="30"/>
  <c r="P62" i="30" s="1"/>
  <c r="L38" i="30"/>
  <c r="L62" i="30" s="1"/>
  <c r="H38" i="30"/>
  <c r="H62" i="30" s="1"/>
  <c r="D38" i="30"/>
  <c r="D62" i="30" s="1"/>
  <c r="P32" i="30"/>
  <c r="L32" i="30"/>
  <c r="H32" i="30"/>
  <c r="D32" i="30"/>
  <c r="D29" i="29" l="1"/>
  <c r="D48" i="30"/>
  <c r="C24" i="23" l="1"/>
  <c r="C24" i="21"/>
  <c r="C23" i="23"/>
  <c r="C23" i="21"/>
  <c r="C17" i="14"/>
  <c r="C17" i="22"/>
  <c r="C17" i="20"/>
  <c r="C18" i="22"/>
  <c r="C18" i="20"/>
  <c r="I12" i="22"/>
  <c r="C24" i="15"/>
  <c r="C23" i="15"/>
  <c r="C18" i="14"/>
  <c r="I12" i="20"/>
  <c r="G23" i="15"/>
  <c r="G23" i="12"/>
  <c r="D23" i="15"/>
  <c r="D23" i="12"/>
  <c r="I12" i="14"/>
  <c r="C17" i="1"/>
  <c r="C18" i="1"/>
  <c r="J48" i="30"/>
  <c r="H64" i="30" s="1"/>
  <c r="G17" i="14"/>
  <c r="E17" i="14"/>
  <c r="C24" i="12"/>
  <c r="C23" i="12"/>
  <c r="H48" i="30" l="1"/>
  <c r="I12" i="1"/>
  <c r="J27" i="30" l="1"/>
  <c r="H27" i="30"/>
  <c r="D4" i="30" l="1"/>
  <c r="C3" i="1"/>
  <c r="C4" i="1"/>
  <c r="G23" i="23" l="1"/>
  <c r="H23" i="23" s="1"/>
  <c r="G22" i="23"/>
  <c r="H22" i="23" s="1"/>
  <c r="G23" i="21"/>
  <c r="H23" i="21" s="1"/>
  <c r="G22" i="21"/>
  <c r="H22" i="21" s="1"/>
  <c r="H23" i="15"/>
  <c r="G22" i="15"/>
  <c r="H22" i="15" s="1"/>
  <c r="H23" i="12"/>
  <c r="G22" i="12"/>
  <c r="H22" i="12" s="1"/>
  <c r="AI21" i="29" l="1"/>
  <c r="AB21" i="29"/>
  <c r="U21" i="29"/>
  <c r="N21" i="29"/>
  <c r="F8" i="9"/>
  <c r="H9" i="23"/>
  <c r="H8" i="23"/>
  <c r="AE21" i="29" s="1"/>
  <c r="H7" i="23"/>
  <c r="H6" i="23"/>
  <c r="C4" i="23"/>
  <c r="I7" i="22"/>
  <c r="I6" i="22"/>
  <c r="C4" i="22"/>
  <c r="H9" i="21"/>
  <c r="H8" i="21"/>
  <c r="X21" i="29" s="1"/>
  <c r="H7" i="21"/>
  <c r="H6" i="21"/>
  <c r="C4" i="21"/>
  <c r="I7" i="20"/>
  <c r="I6" i="20"/>
  <c r="C4" i="14"/>
  <c r="I7" i="14"/>
  <c r="I6" i="14"/>
  <c r="I7" i="1"/>
  <c r="I6" i="1"/>
  <c r="C4" i="20"/>
  <c r="C4" i="15"/>
  <c r="C4" i="12"/>
  <c r="H9" i="15"/>
  <c r="H8" i="15"/>
  <c r="Q21" i="29" s="1"/>
  <c r="H7" i="15"/>
  <c r="H6" i="15"/>
  <c r="H9" i="12"/>
  <c r="H8" i="12"/>
  <c r="J21" i="29" s="1"/>
  <c r="H7" i="12"/>
  <c r="H6" i="12"/>
  <c r="AI31" i="29" l="1"/>
  <c r="AB31" i="29"/>
  <c r="U31" i="29"/>
  <c r="N31" i="29"/>
  <c r="AF15" i="29"/>
  <c r="Y15" i="29"/>
  <c r="R15" i="29"/>
  <c r="K15" i="29"/>
  <c r="AF14" i="29"/>
  <c r="Y14" i="29"/>
  <c r="R14" i="29"/>
  <c r="K14" i="29"/>
  <c r="AF12" i="29"/>
  <c r="Y12" i="29"/>
  <c r="R12" i="29"/>
  <c r="K12" i="29"/>
  <c r="AF11" i="29"/>
  <c r="Y11" i="29"/>
  <c r="R11" i="29"/>
  <c r="K11" i="29"/>
  <c r="AF8" i="29"/>
  <c r="Y8" i="29"/>
  <c r="R8" i="29"/>
  <c r="D11" i="30" l="1"/>
  <c r="D6" i="30"/>
  <c r="M41" i="29" l="1"/>
  <c r="T43" i="29"/>
  <c r="M43" i="29"/>
  <c r="R38" i="30"/>
  <c r="R63" i="30" s="1"/>
  <c r="AH41" i="29"/>
  <c r="N38" i="30"/>
  <c r="N63" i="30" s="1"/>
  <c r="AA41" i="29"/>
  <c r="J38" i="30"/>
  <c r="J63" i="30" s="1"/>
  <c r="T41" i="29"/>
  <c r="F38" i="30"/>
  <c r="F63" i="30" s="1"/>
  <c r="AI41" i="29" l="1"/>
  <c r="AB41" i="29"/>
  <c r="U41" i="29"/>
  <c r="N41" i="29"/>
  <c r="D5" i="30"/>
  <c r="K7" i="10" l="1"/>
  <c r="C3" i="15"/>
  <c r="C3" i="12"/>
  <c r="C3" i="21"/>
  <c r="C3" i="20"/>
  <c r="F7" i="9"/>
  <c r="C3" i="23"/>
  <c r="C3" i="14"/>
  <c r="C3" i="22"/>
  <c r="D23" i="23" l="1"/>
  <c r="D22" i="23"/>
  <c r="D23" i="21"/>
  <c r="D22" i="21"/>
  <c r="D22" i="15"/>
  <c r="D22" i="12"/>
  <c r="X35" i="9" l="1"/>
  <c r="X36" i="9"/>
  <c r="X37" i="9"/>
  <c r="X38" i="9"/>
  <c r="X39" i="9"/>
  <c r="X34" i="9"/>
  <c r="N13" i="9" l="1"/>
  <c r="G17" i="1"/>
  <c r="G16" i="1"/>
  <c r="F46" i="29" l="1"/>
  <c r="E22" i="23" l="1"/>
  <c r="E22" i="21"/>
  <c r="E22" i="15"/>
  <c r="E22" i="12"/>
  <c r="E23" i="23" l="1"/>
  <c r="E23" i="21"/>
  <c r="L31" i="9" l="1"/>
  <c r="T13" i="9" s="1"/>
  <c r="F47" i="29" s="1"/>
  <c r="B17" i="9" l="1"/>
  <c r="H17" i="9" s="1"/>
  <c r="AJ11" i="9" s="1"/>
  <c r="R48" i="30"/>
  <c r="P64" i="30" s="1"/>
  <c r="AH43" i="29" s="1"/>
  <c r="P48" i="30"/>
  <c r="G17" i="22"/>
  <c r="G16" i="22"/>
  <c r="E16" i="22"/>
  <c r="N48" i="30"/>
  <c r="L64" i="30" s="1"/>
  <c r="AA43" i="29" s="1"/>
  <c r="L48" i="30"/>
  <c r="G17" i="20"/>
  <c r="E17" i="20"/>
  <c r="G16" i="20"/>
  <c r="E16" i="20"/>
  <c r="E23" i="15"/>
  <c r="G16" i="14"/>
  <c r="E16" i="14"/>
  <c r="E23" i="12"/>
  <c r="P27" i="30" l="1"/>
  <c r="AJ7" i="9"/>
  <c r="N17" i="9" s="1"/>
  <c r="R27" i="30" l="1"/>
  <c r="N27" i="30"/>
  <c r="L27" i="30"/>
  <c r="F48" i="29"/>
  <c r="E17" i="1"/>
  <c r="E16" i="1"/>
  <c r="D27" i="30" l="1"/>
  <c r="F27" i="30" l="1"/>
  <c r="N15" i="9"/>
  <c r="AJ12" i="9" l="1"/>
  <c r="AJ8" i="9" l="1"/>
</calcChain>
</file>

<file path=xl/comments1.xml><?xml version="1.0" encoding="utf-8"?>
<comments xmlns="http://schemas.openxmlformats.org/spreadsheetml/2006/main">
  <authors>
    <author>児玉 雄治</author>
  </authors>
  <commentList>
    <comment ref="H16" authorId="0" shapeId="0">
      <text>
        <r>
          <rPr>
            <sz val="13"/>
            <color indexed="81"/>
            <rFont val="MS P ゴシック"/>
            <family val="3"/>
            <charset val="128"/>
          </rPr>
          <t>千円単位で入力下さい。
以下(7)(9)も同様</t>
        </r>
      </text>
    </comment>
  </commentList>
</comments>
</file>

<file path=xl/comments2.xml><?xml version="1.0" encoding="utf-8"?>
<comments xmlns="http://schemas.openxmlformats.org/spreadsheetml/2006/main">
  <authors>
    <author>児玉 雄治</author>
  </authors>
  <commentList>
    <comment ref="H16" authorId="0" shapeId="0">
      <text>
        <r>
          <rPr>
            <b/>
            <sz val="13"/>
            <color indexed="81"/>
            <rFont val="MS P ゴシック"/>
            <family val="3"/>
            <charset val="128"/>
          </rPr>
          <t>千円単位で入力下さい。
以下(7)(9)も同様</t>
        </r>
        <r>
          <rPr>
            <sz val="13"/>
            <color indexed="81"/>
            <rFont val="MS P ゴシック"/>
            <family val="3"/>
            <charset val="128"/>
          </rPr>
          <t xml:space="preserve">
</t>
        </r>
      </text>
    </comment>
  </commentList>
</comments>
</file>

<file path=xl/comments3.xml><?xml version="1.0" encoding="utf-8"?>
<comments xmlns="http://schemas.openxmlformats.org/spreadsheetml/2006/main">
  <authors>
    <author>児玉 雄治</author>
  </authors>
  <commentList>
    <comment ref="H16" authorId="0" shapeId="0">
      <text>
        <r>
          <rPr>
            <b/>
            <sz val="13"/>
            <color indexed="81"/>
            <rFont val="MS P ゴシック"/>
            <family val="3"/>
            <charset val="128"/>
          </rPr>
          <t>千円単位で入力下さい。
以下(7)(9)も同様</t>
        </r>
        <r>
          <rPr>
            <sz val="13"/>
            <color indexed="81"/>
            <rFont val="MS P ゴシック"/>
            <family val="3"/>
            <charset val="128"/>
          </rPr>
          <t xml:space="preserve">
</t>
        </r>
      </text>
    </comment>
  </commentList>
</comments>
</file>

<file path=xl/comments4.xml><?xml version="1.0" encoding="utf-8"?>
<comments xmlns="http://schemas.openxmlformats.org/spreadsheetml/2006/main">
  <authors>
    <author>児玉 雄治</author>
  </authors>
  <commentList>
    <comment ref="H16" authorId="0" shapeId="0">
      <text>
        <r>
          <rPr>
            <b/>
            <sz val="13"/>
            <color indexed="81"/>
            <rFont val="MS P ゴシック"/>
            <family val="3"/>
            <charset val="128"/>
          </rPr>
          <t>千円単位で入力下さい。
以下(7)(9)も同様</t>
        </r>
      </text>
    </comment>
  </commentList>
</comments>
</file>

<file path=xl/sharedStrings.xml><?xml version="1.0" encoding="utf-8"?>
<sst xmlns="http://schemas.openxmlformats.org/spreadsheetml/2006/main" count="935" uniqueCount="394">
  <si>
    <t>合計</t>
    <rPh sb="0" eb="2">
      <t>ゴウケイ</t>
    </rPh>
    <phoneticPr fontId="1"/>
  </si>
  <si>
    <t>円</t>
    <rPh sb="0" eb="1">
      <t>エン</t>
    </rPh>
    <phoneticPr fontId="1"/>
  </si>
  <si>
    <t>円／ポイント</t>
    <rPh sb="0" eb="1">
      <t>エン</t>
    </rPh>
    <phoneticPr fontId="1"/>
  </si>
  <si>
    <t>環境配慮行動</t>
    <rPh sb="0" eb="2">
      <t>カンキョウ</t>
    </rPh>
    <rPh sb="2" eb="6">
      <t>ハイリョコウドウ</t>
    </rPh>
    <phoneticPr fontId="1"/>
  </si>
  <si>
    <t>1ポイント当りの金銭価値(3)</t>
    <rPh sb="5" eb="6">
      <t>アタ</t>
    </rPh>
    <rPh sb="8" eb="10">
      <t>キンセン</t>
    </rPh>
    <rPh sb="10" eb="12">
      <t>カチ</t>
    </rPh>
    <phoneticPr fontId="1"/>
  </si>
  <si>
    <t>その他</t>
    <rPh sb="2" eb="3">
      <t>タ</t>
    </rPh>
    <phoneticPr fontId="1"/>
  </si>
  <si>
    <t>全国規模事業</t>
    <rPh sb="0" eb="4">
      <t>ゼンコクキボ</t>
    </rPh>
    <rPh sb="4" eb="6">
      <t>ジギョウ</t>
    </rPh>
    <phoneticPr fontId="1"/>
  </si>
  <si>
    <t>端数切捨て</t>
    <rPh sb="0" eb="2">
      <t>ハスウ</t>
    </rPh>
    <rPh sb="2" eb="4">
      <t>キリス</t>
    </rPh>
    <phoneticPr fontId="1"/>
  </si>
  <si>
    <t>地域規模事業</t>
    <rPh sb="0" eb="2">
      <t>チイキ</t>
    </rPh>
    <rPh sb="2" eb="4">
      <t>キボ</t>
    </rPh>
    <rPh sb="4" eb="6">
      <t>ジギョウ</t>
    </rPh>
    <phoneticPr fontId="1"/>
  </si>
  <si>
    <t>売上(6)（千円）
(6)=(1)×(4)</t>
    <rPh sb="0" eb="2">
      <t>ウリアゲ</t>
    </rPh>
    <rPh sb="6" eb="7">
      <t>セン</t>
    </rPh>
    <rPh sb="7" eb="8">
      <t>エン</t>
    </rPh>
    <phoneticPr fontId="1"/>
  </si>
  <si>
    <t>売上の増加分(7)（千円）
(7)=(1)×(5)</t>
    <rPh sb="0" eb="2">
      <t>ウリアゲ</t>
    </rPh>
    <rPh sb="3" eb="6">
      <t>ゾウカブン</t>
    </rPh>
    <rPh sb="10" eb="11">
      <t>セン</t>
    </rPh>
    <rPh sb="11" eb="12">
      <t>エン</t>
    </rPh>
    <phoneticPr fontId="1"/>
  </si>
  <si>
    <t>ポイントの金銭価値総額(9)（千円）
(9)=(3)×(8)</t>
    <rPh sb="5" eb="7">
      <t>キンセン</t>
    </rPh>
    <rPh sb="7" eb="9">
      <t>カチ</t>
    </rPh>
    <rPh sb="9" eb="11">
      <t>ソウガク</t>
    </rPh>
    <rPh sb="15" eb="16">
      <t>セン</t>
    </rPh>
    <rPh sb="16" eb="17">
      <t>エン</t>
    </rPh>
    <phoneticPr fontId="1"/>
  </si>
  <si>
    <t>「食」に関するもの</t>
  </si>
  <si>
    <t>「住」に関するもの</t>
  </si>
  <si>
    <t>「衣」に関するもの</t>
  </si>
  <si>
    <t>「循環」に関するもの</t>
  </si>
  <si>
    <t>「移動」に関するもの</t>
  </si>
  <si>
    <t>その他のもの</t>
  </si>
  <si>
    <t>事業者名称</t>
    <rPh sb="0" eb="3">
      <t>ジギョウシャ</t>
    </rPh>
    <rPh sb="3" eb="5">
      <t>メイショウ</t>
    </rPh>
    <phoneticPr fontId="1"/>
  </si>
  <si>
    <t>事業者所在地</t>
    <rPh sb="0" eb="3">
      <t>ジギョウシャ</t>
    </rPh>
    <rPh sb="3" eb="6">
      <t>ショザイチ</t>
    </rPh>
    <phoneticPr fontId="1"/>
  </si>
  <si>
    <t>代表者氏名</t>
    <rPh sb="0" eb="3">
      <t>ダイヒョウシャ</t>
    </rPh>
    <rPh sb="3" eb="5">
      <t>シメイ</t>
    </rPh>
    <phoneticPr fontId="1"/>
  </si>
  <si>
    <t>事業名称</t>
    <rPh sb="0" eb="4">
      <t>ジギョウメイショウ</t>
    </rPh>
    <phoneticPr fontId="1"/>
  </si>
  <si>
    <t>事業規模</t>
    <rPh sb="0" eb="2">
      <t>ジギョウ</t>
    </rPh>
    <rPh sb="2" eb="4">
      <t>キボ</t>
    </rPh>
    <phoneticPr fontId="1"/>
  </si>
  <si>
    <t>都道府県</t>
    <rPh sb="0" eb="4">
      <t>トドウフケン</t>
    </rPh>
    <phoneticPr fontId="1"/>
  </si>
  <si>
    <t>カテゴリー</t>
    <phoneticPr fontId="1"/>
  </si>
  <si>
    <t>環境配慮行動</t>
    <rPh sb="0" eb="2">
      <t>カンキョウ</t>
    </rPh>
    <rPh sb="2" eb="4">
      <t>ハイリョ</t>
    </rPh>
    <rPh sb="4" eb="6">
      <t>コウドウ</t>
    </rPh>
    <phoneticPr fontId="1"/>
  </si>
  <si>
    <t>発行ポイント総数（ポイント）</t>
    <rPh sb="0" eb="2">
      <t>ハッコウ</t>
    </rPh>
    <rPh sb="6" eb="8">
      <t>ソウスウ</t>
    </rPh>
    <phoneticPr fontId="1"/>
  </si>
  <si>
    <t>発行ポイント総額（千円）</t>
    <rPh sb="0" eb="2">
      <t>ハッコウ</t>
    </rPh>
    <rPh sb="6" eb="8">
      <t>ソウガク</t>
    </rPh>
    <rPh sb="9" eb="11">
      <t>センエン</t>
    </rPh>
    <phoneticPr fontId="1"/>
  </si>
  <si>
    <t>具体的内容</t>
    <rPh sb="0" eb="3">
      <t>グタイテキ</t>
    </rPh>
    <rPh sb="3" eb="5">
      <t>ナイヨウ</t>
    </rPh>
    <phoneticPr fontId="1"/>
  </si>
  <si>
    <t>売上高の増加分（千円）</t>
    <rPh sb="0" eb="3">
      <t>ウリアゲダカ</t>
    </rPh>
    <rPh sb="4" eb="7">
      <t>ゾウカブン</t>
    </rPh>
    <rPh sb="8" eb="10">
      <t>センエン</t>
    </rPh>
    <phoneticPr fontId="1"/>
  </si>
  <si>
    <t>全国規模事業</t>
    <rPh sb="0" eb="4">
      <t>ゼンコクキボ</t>
    </rPh>
    <rPh sb="4" eb="6">
      <t>ジギョウ</t>
    </rPh>
    <phoneticPr fontId="1"/>
  </si>
  <si>
    <t>地域規模事業</t>
    <rPh sb="0" eb="2">
      <t>チイキ</t>
    </rPh>
    <rPh sb="2" eb="4">
      <t>キボ</t>
    </rPh>
    <rPh sb="4" eb="6">
      <t>ジギョウ</t>
    </rPh>
    <phoneticPr fontId="1"/>
  </si>
  <si>
    <t>RCESPA事業番号</t>
    <rPh sb="6" eb="10">
      <t>ジギョウバンゴウ</t>
    </rPh>
    <phoneticPr fontId="1"/>
  </si>
  <si>
    <t>(1)総事業費</t>
    <rPh sb="3" eb="7">
      <t>ソウジギョウヒ</t>
    </rPh>
    <phoneticPr fontId="1"/>
  </si>
  <si>
    <t>①</t>
    <phoneticPr fontId="1"/>
  </si>
  <si>
    <t>②</t>
    <phoneticPr fontId="1"/>
  </si>
  <si>
    <t>③</t>
    <phoneticPr fontId="1"/>
  </si>
  <si>
    <t>経費区分・費目</t>
    <rPh sb="0" eb="4">
      <t>ケイヒクブン</t>
    </rPh>
    <rPh sb="5" eb="7">
      <t>ヒモク</t>
    </rPh>
    <phoneticPr fontId="1"/>
  </si>
  <si>
    <t>積算内訳</t>
    <rPh sb="0" eb="2">
      <t>セキサン</t>
    </rPh>
    <rPh sb="2" eb="4">
      <t>ウチワケ</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</si>
  <si>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トウ</t>
    </rPh>
    <rPh sb="18" eb="20">
      <t>テンプ</t>
    </rPh>
    <phoneticPr fontId="1"/>
  </si>
  <si>
    <t>注2　記入欄が少ない場合は、本様式を引き伸ばして使用する。</t>
    <rPh sb="0" eb="1">
      <t>チュウ</t>
    </rPh>
    <rPh sb="3" eb="6">
      <t>キニュウラン</t>
    </rPh>
    <rPh sb="7" eb="8">
      <t>スク</t>
    </rPh>
    <rPh sb="10" eb="12">
      <t>バアイ</t>
    </rPh>
    <rPh sb="14" eb="17">
      <t>ホンヨウシキ</t>
    </rPh>
    <rPh sb="18" eb="19">
      <t>ヒ</t>
    </rPh>
    <rPh sb="20" eb="21">
      <t>ノ</t>
    </rPh>
    <rPh sb="24" eb="26">
      <t>シヨウ</t>
    </rPh>
    <phoneticPr fontId="1"/>
  </si>
  <si>
    <t>項目</t>
    <rPh sb="0" eb="2">
      <t>コウモク</t>
    </rPh>
    <phoneticPr fontId="1"/>
  </si>
  <si>
    <t>記入欄（黄色のセルに記入してください）</t>
    <rPh sb="0" eb="3">
      <t>キニュウラン</t>
    </rPh>
    <rPh sb="4" eb="6">
      <t>キイロ</t>
    </rPh>
    <rPh sb="10" eb="12">
      <t>キニュウ</t>
    </rPh>
    <phoneticPr fontId="1"/>
  </si>
  <si>
    <t>記入すべき内容について（この欄は印刷されません）</t>
    <rPh sb="0" eb="2">
      <t>キニュウ</t>
    </rPh>
    <rPh sb="5" eb="7">
      <t>ナイヨウ</t>
    </rPh>
    <rPh sb="14" eb="15">
      <t>ラン</t>
    </rPh>
    <rPh sb="16" eb="18">
      <t>インサツ</t>
    </rPh>
    <phoneticPr fontId="1"/>
  </si>
  <si>
    <t>ＲＣＥＳＰＡ事業番号</t>
    <rPh sb="6" eb="10">
      <t>ジギョウバンゴウ</t>
    </rPh>
    <phoneticPr fontId="1"/>
  </si>
  <si>
    <t>事業実施の団体名（代表事業者）</t>
    <rPh sb="0" eb="4">
      <t>ジギョウジッシ</t>
    </rPh>
    <rPh sb="5" eb="8">
      <t>ダンタイメイ</t>
    </rPh>
    <rPh sb="9" eb="11">
      <t>ダイヒョウ</t>
    </rPh>
    <rPh sb="11" eb="14">
      <t>ジギョウシャ</t>
    </rPh>
    <phoneticPr fontId="1"/>
  </si>
  <si>
    <t>事業実施の代表者</t>
    <rPh sb="0" eb="2">
      <t>ジギョウ</t>
    </rPh>
    <rPh sb="2" eb="4">
      <t>ジッシ</t>
    </rPh>
    <rPh sb="5" eb="8">
      <t>ダイヒョウシャ</t>
    </rPh>
    <phoneticPr fontId="1"/>
  </si>
  <si>
    <t>氏名</t>
    <rPh sb="0" eb="2">
      <t>シメイ</t>
    </rPh>
    <phoneticPr fontId="1"/>
  </si>
  <si>
    <t>役職</t>
    <rPh sb="0" eb="2">
      <t>ヤクショク</t>
    </rPh>
    <phoneticPr fontId="1"/>
  </si>
  <si>
    <t>郵便番号</t>
    <rPh sb="0" eb="4">
      <t>ユウビンバンゴウ</t>
    </rPh>
    <phoneticPr fontId="1"/>
  </si>
  <si>
    <t>所在地</t>
    <rPh sb="0" eb="3">
      <t>ショザイチ</t>
    </rPh>
    <phoneticPr fontId="1"/>
  </si>
  <si>
    <t>電話番号</t>
    <rPh sb="0" eb="4">
      <t>デンワバンゴウ</t>
    </rPh>
    <phoneticPr fontId="1"/>
  </si>
  <si>
    <t>FAX番号</t>
    <rPh sb="3" eb="5">
      <t>バンゴウ</t>
    </rPh>
    <phoneticPr fontId="1"/>
  </si>
  <si>
    <t>E-mailアドレス</t>
    <phoneticPr fontId="1"/>
  </si>
  <si>
    <t>事業実施の担当者
（事務連絡の窓口となる方）</t>
    <rPh sb="0" eb="2">
      <t>ジギョウ</t>
    </rPh>
    <rPh sb="2" eb="4">
      <t>ジッシ</t>
    </rPh>
    <rPh sb="5" eb="8">
      <t>タントウシャ</t>
    </rPh>
    <rPh sb="10" eb="14">
      <t>ジムレンラク</t>
    </rPh>
    <rPh sb="15" eb="17">
      <t>マドグチ</t>
    </rPh>
    <rPh sb="20" eb="21">
      <t>カタ</t>
    </rPh>
    <phoneticPr fontId="1"/>
  </si>
  <si>
    <t>所属部署</t>
    <rPh sb="0" eb="2">
      <t>ショゾク</t>
    </rPh>
    <rPh sb="2" eb="4">
      <t>ブショ</t>
    </rPh>
    <phoneticPr fontId="1"/>
  </si>
  <si>
    <t>共同事業者</t>
    <rPh sb="0" eb="5">
      <t>キョウドウジギョウシャ</t>
    </rPh>
    <phoneticPr fontId="1"/>
  </si>
  <si>
    <t>団体名</t>
    <rPh sb="0" eb="3">
      <t>ダンタイメイ</t>
    </rPh>
    <phoneticPr fontId="1"/>
  </si>
  <si>
    <t>事業実施の担当者</t>
    <rPh sb="0" eb="2">
      <t>ジギョウ</t>
    </rPh>
    <rPh sb="2" eb="4">
      <t>ジッシ</t>
    </rPh>
    <rPh sb="5" eb="8">
      <t>タントウシャ</t>
    </rPh>
    <phoneticPr fontId="1"/>
  </si>
  <si>
    <t>事業の実施場所
施設・設備設置図</t>
    <rPh sb="0" eb="2">
      <t>ジギョウ</t>
    </rPh>
    <rPh sb="3" eb="5">
      <t>ジッシ</t>
    </rPh>
    <rPh sb="5" eb="7">
      <t>バショ</t>
    </rPh>
    <rPh sb="8" eb="10">
      <t>シセツ</t>
    </rPh>
    <rPh sb="11" eb="13">
      <t>セツビ</t>
    </rPh>
    <rPh sb="13" eb="15">
      <t>セッチ</t>
    </rPh>
    <rPh sb="15" eb="16">
      <t>ズ</t>
    </rPh>
    <phoneticPr fontId="1"/>
  </si>
  <si>
    <t>事業実施場所名称</t>
    <rPh sb="0" eb="6">
      <t>ジギョウジッシバショ</t>
    </rPh>
    <rPh sb="6" eb="8">
      <t>メイショウ</t>
    </rPh>
    <phoneticPr fontId="1"/>
  </si>
  <si>
    <t>＊複数箇所ある場合は、代表的な1箇所を記入し、その他は別紙（様式不問）に記入してください。別紙を添付する場合は、記入欄に資料番号を記入してください。</t>
    <rPh sb="1" eb="3">
      <t>フクスウ</t>
    </rPh>
    <rPh sb="3" eb="5">
      <t>カショ</t>
    </rPh>
    <rPh sb="7" eb="9">
      <t>バアイ</t>
    </rPh>
    <rPh sb="11" eb="14">
      <t>ダイヒョウテキ</t>
    </rPh>
    <rPh sb="16" eb="18">
      <t>カショ</t>
    </rPh>
    <rPh sb="19" eb="21">
      <t>キニュウ</t>
    </rPh>
    <rPh sb="25" eb="26">
      <t>タ</t>
    </rPh>
    <rPh sb="27" eb="29">
      <t>ベッシ</t>
    </rPh>
    <rPh sb="30" eb="32">
      <t>ヨウシキ</t>
    </rPh>
    <rPh sb="32" eb="34">
      <t>フモン</t>
    </rPh>
    <rPh sb="36" eb="38">
      <t>キニュウ</t>
    </rPh>
    <rPh sb="45" eb="47">
      <t>ベッシ</t>
    </rPh>
    <rPh sb="48" eb="50">
      <t>テンプ</t>
    </rPh>
    <rPh sb="52" eb="54">
      <t>バアイ</t>
    </rPh>
    <rPh sb="56" eb="59">
      <t>キニュウラン</t>
    </rPh>
    <rPh sb="60" eb="64">
      <t>シリョウバンゴウ</t>
    </rPh>
    <rPh sb="65" eb="67">
      <t>キニュウ</t>
    </rPh>
    <phoneticPr fontId="1"/>
  </si>
  <si>
    <t>住所</t>
    <rPh sb="0" eb="2">
      <t>ジュウショ</t>
    </rPh>
    <phoneticPr fontId="1"/>
  </si>
  <si>
    <t>都道府県名　※1</t>
    <rPh sb="0" eb="4">
      <t>トドウフケン</t>
    </rPh>
    <rPh sb="4" eb="5">
      <t>メイ</t>
    </rPh>
    <phoneticPr fontId="1"/>
  </si>
  <si>
    <t>※1 都道府県名を記入してください。
※2 記入例：〇〇区（東京23区）、〇〇市、〇〇群〇〇町、〇〇群〇〇村
※3 政令指定都市の場合、区名をここに記入してください。
＊複数箇所ある場合は、代表的な1箇所を記入し、その他は別紙（様式不問）に記入してください。別紙を添付する場合は、記入欄に資料番号を記入してください。</t>
    <rPh sb="3" eb="5">
      <t>トドウ</t>
    </rPh>
    <rPh sb="5" eb="7">
      <t>フケン</t>
    </rPh>
    <rPh sb="7" eb="8">
      <t>メイ</t>
    </rPh>
    <rPh sb="9" eb="11">
      <t>キニュウ</t>
    </rPh>
    <rPh sb="22" eb="25">
      <t>キニュウレイ</t>
    </rPh>
    <rPh sb="28" eb="29">
      <t>ク</t>
    </rPh>
    <rPh sb="30" eb="32">
      <t>トウキョウ</t>
    </rPh>
    <rPh sb="34" eb="35">
      <t>ク</t>
    </rPh>
    <rPh sb="39" eb="40">
      <t>シ</t>
    </rPh>
    <rPh sb="43" eb="44">
      <t>グン</t>
    </rPh>
    <rPh sb="46" eb="47">
      <t>チョウ</t>
    </rPh>
    <rPh sb="50" eb="51">
      <t>グン</t>
    </rPh>
    <rPh sb="53" eb="54">
      <t>ムラ</t>
    </rPh>
    <rPh sb="58" eb="64">
      <t>セイレイシテイトシ</t>
    </rPh>
    <rPh sb="65" eb="67">
      <t>バアイ</t>
    </rPh>
    <rPh sb="68" eb="70">
      <t>クメイ</t>
    </rPh>
    <rPh sb="74" eb="76">
      <t>キニュウ</t>
    </rPh>
    <phoneticPr fontId="1"/>
  </si>
  <si>
    <t>区又は市町村名　※2</t>
    <rPh sb="0" eb="1">
      <t>ク</t>
    </rPh>
    <rPh sb="1" eb="2">
      <t>マタ</t>
    </rPh>
    <rPh sb="3" eb="6">
      <t>シチョウソン</t>
    </rPh>
    <rPh sb="6" eb="7">
      <t>メイ</t>
    </rPh>
    <phoneticPr fontId="1"/>
  </si>
  <si>
    <t>区・町域・番地等　※3</t>
    <rPh sb="0" eb="1">
      <t>ク</t>
    </rPh>
    <rPh sb="2" eb="4">
      <t>チョウイキ</t>
    </rPh>
    <rPh sb="5" eb="7">
      <t>バンチ</t>
    </rPh>
    <rPh sb="7" eb="8">
      <t>トウ</t>
    </rPh>
    <phoneticPr fontId="1"/>
  </si>
  <si>
    <t>事業の実施場所の地図・図面等</t>
    <rPh sb="0" eb="2">
      <t>ジギョウ</t>
    </rPh>
    <rPh sb="3" eb="7">
      <t>ジッシバショ</t>
    </rPh>
    <rPh sb="8" eb="10">
      <t>チズ</t>
    </rPh>
    <rPh sb="11" eb="13">
      <t>ズメン</t>
    </rPh>
    <rPh sb="13" eb="14">
      <t>トウ</t>
    </rPh>
    <phoneticPr fontId="1"/>
  </si>
  <si>
    <t>事業の目的</t>
    <rPh sb="0" eb="2">
      <t>ジギョウ</t>
    </rPh>
    <rPh sb="3" eb="5">
      <t>モクテキ</t>
    </rPh>
    <phoneticPr fontId="1"/>
  </si>
  <si>
    <t>事業の概要（補助事業について）</t>
    <rPh sb="0" eb="2">
      <t>ジギョウ</t>
    </rPh>
    <rPh sb="3" eb="5">
      <t>ガイヨウ</t>
    </rPh>
    <rPh sb="6" eb="8">
      <t>ホジョ</t>
    </rPh>
    <rPh sb="8" eb="10">
      <t>ジギョウ</t>
    </rPh>
    <phoneticPr fontId="1"/>
  </si>
  <si>
    <t>他の補助金との関係</t>
    <rPh sb="0" eb="1">
      <t>タ</t>
    </rPh>
    <rPh sb="2" eb="5">
      <t>ホジョキン</t>
    </rPh>
    <rPh sb="7" eb="9">
      <t>カンケイ</t>
    </rPh>
    <phoneticPr fontId="1"/>
  </si>
  <si>
    <t>【別紙１】</t>
    <rPh sb="1" eb="3">
      <t>ベッシ</t>
    </rPh>
    <phoneticPr fontId="1"/>
  </si>
  <si>
    <t>【別紙２】</t>
    <rPh sb="1" eb="3">
      <t>ベッシ</t>
    </rPh>
    <phoneticPr fontId="1"/>
  </si>
  <si>
    <t>考慮した留意点：</t>
    <rPh sb="0" eb="2">
      <t>コウリョ</t>
    </rPh>
    <rPh sb="4" eb="7">
      <t>リュウイテン</t>
    </rPh>
    <phoneticPr fontId="1"/>
  </si>
  <si>
    <t>当該期間</t>
    <rPh sb="0" eb="2">
      <t>トウガイ</t>
    </rPh>
    <rPh sb="2" eb="4">
      <t>キカン</t>
    </rPh>
    <phoneticPr fontId="1"/>
  </si>
  <si>
    <t>累積</t>
    <rPh sb="0" eb="2">
      <t>ルイセキ</t>
    </rPh>
    <phoneticPr fontId="1"/>
  </si>
  <si>
    <t>ポイント付与率（金銭価値換算）(2)</t>
    <rPh sb="4" eb="7">
      <t>フヨリツ</t>
    </rPh>
    <rPh sb="8" eb="12">
      <t>キンセンカチ</t>
    </rPh>
    <rPh sb="12" eb="14">
      <t>カンサン</t>
    </rPh>
    <phoneticPr fontId="1"/>
  </si>
  <si>
    <t>CO2削減：エネルギー起源CO2の削減</t>
    <rPh sb="3" eb="5">
      <t>サクゲン</t>
    </rPh>
    <rPh sb="11" eb="13">
      <t>キゲン</t>
    </rPh>
    <rPh sb="17" eb="19">
      <t>サクゲン</t>
    </rPh>
    <phoneticPr fontId="1"/>
  </si>
  <si>
    <t>CO2削減：エネルギー起源以外のCO2の削減</t>
    <rPh sb="3" eb="5">
      <t>サクゲン</t>
    </rPh>
    <rPh sb="11" eb="13">
      <t>キゲン</t>
    </rPh>
    <rPh sb="13" eb="15">
      <t>イガイ</t>
    </rPh>
    <rPh sb="20" eb="22">
      <t>サクゲン</t>
    </rPh>
    <phoneticPr fontId="1"/>
  </si>
  <si>
    <t>費用対効果</t>
    <rPh sb="0" eb="5">
      <t>ヒヨウタイコウカ</t>
    </rPh>
    <phoneticPr fontId="1"/>
  </si>
  <si>
    <t>※ 記入欄が足りない場合は、行の高さを引き伸ばして記入すること（行の挿入は不可）。
※ 行の高さが４００ピクセルを超える場合には、記入欄には要約を記入し、詳細は別紙を添付すること（フォントサイズの変更は不可）。
※ 記入欄には図を挿入せず、別紙に記入すること。
※ 別紙を添付する場合は、記入欄に資料番号を記入すること。</t>
    <rPh sb="2" eb="5">
      <t>キニュウラン</t>
    </rPh>
    <rPh sb="6" eb="7">
      <t>タ</t>
    </rPh>
    <rPh sb="10" eb="12">
      <t>バアイ</t>
    </rPh>
    <rPh sb="14" eb="15">
      <t>ギョウ</t>
    </rPh>
    <rPh sb="16" eb="17">
      <t>タカ</t>
    </rPh>
    <rPh sb="19" eb="20">
      <t>ヒ</t>
    </rPh>
    <rPh sb="21" eb="22">
      <t>ノ</t>
    </rPh>
    <rPh sb="25" eb="27">
      <t>キニュウ</t>
    </rPh>
    <rPh sb="44" eb="45">
      <t>ギョウ</t>
    </rPh>
    <rPh sb="46" eb="47">
      <t>タカ</t>
    </rPh>
    <rPh sb="57" eb="58">
      <t>コ</t>
    </rPh>
    <rPh sb="60" eb="62">
      <t>バアイ</t>
    </rPh>
    <rPh sb="65" eb="68">
      <t>キニュウラン</t>
    </rPh>
    <rPh sb="70" eb="72">
      <t>ヨウヤク</t>
    </rPh>
    <rPh sb="73" eb="75">
      <t>キニュウ</t>
    </rPh>
    <rPh sb="77" eb="79">
      <t>ショウサイ</t>
    </rPh>
    <rPh sb="80" eb="82">
      <t>ベッシ</t>
    </rPh>
    <rPh sb="83" eb="85">
      <t>テンプ</t>
    </rPh>
    <rPh sb="98" eb="100">
      <t>ヘンコウ</t>
    </rPh>
    <rPh sb="101" eb="103">
      <t>フカ</t>
    </rPh>
    <rPh sb="108" eb="111">
      <t>キニュウラン</t>
    </rPh>
    <rPh sb="113" eb="114">
      <t>ズ</t>
    </rPh>
    <rPh sb="115" eb="117">
      <t>ソウニュウ</t>
    </rPh>
    <rPh sb="120" eb="122">
      <t>ベッシ</t>
    </rPh>
    <rPh sb="123" eb="125">
      <t>キニュウ</t>
    </rPh>
    <rPh sb="133" eb="135">
      <t>ベッシ</t>
    </rPh>
    <rPh sb="136" eb="138">
      <t>テンプ</t>
    </rPh>
    <rPh sb="140" eb="142">
      <t>バアイ</t>
    </rPh>
    <rPh sb="144" eb="146">
      <t>キニュウ</t>
    </rPh>
    <rPh sb="146" eb="147">
      <t>ラン</t>
    </rPh>
    <rPh sb="148" eb="152">
      <t>シリョウバンゴウ</t>
    </rPh>
    <rPh sb="153" eb="155">
      <t>キニュウ</t>
    </rPh>
    <phoneticPr fontId="1"/>
  </si>
  <si>
    <t>ポイント付与を行う場（店舗等）の数</t>
    <rPh sb="4" eb="6">
      <t>フヨ</t>
    </rPh>
    <rPh sb="7" eb="8">
      <t>オコナ</t>
    </rPh>
    <rPh sb="9" eb="10">
      <t>バ</t>
    </rPh>
    <rPh sb="11" eb="14">
      <t>テンポナド</t>
    </rPh>
    <rPh sb="16" eb="17">
      <t>カズ</t>
    </rPh>
    <phoneticPr fontId="1"/>
  </si>
  <si>
    <t>分類</t>
    <rPh sb="0" eb="2">
      <t>ブンルイ</t>
    </rPh>
    <phoneticPr fontId="1"/>
  </si>
  <si>
    <t>環境配慮行動に対する
ポイントの発行数</t>
    <phoneticPr fontId="1"/>
  </si>
  <si>
    <t>ポイント発行対象者数</t>
    <rPh sb="4" eb="6">
      <t>ハッコウ</t>
    </rPh>
    <rPh sb="6" eb="8">
      <t>タイショウ</t>
    </rPh>
    <rPh sb="8" eb="9">
      <t>シャ</t>
    </rPh>
    <rPh sb="9" eb="10">
      <t>スウ</t>
    </rPh>
    <phoneticPr fontId="1"/>
  </si>
  <si>
    <t>対象者数（人）</t>
    <rPh sb="0" eb="4">
      <t>タイショウシャスウ</t>
    </rPh>
    <rPh sb="5" eb="6">
      <t>ニン</t>
    </rPh>
    <phoneticPr fontId="1"/>
  </si>
  <si>
    <t>環境保全効果</t>
    <rPh sb="0" eb="2">
      <t>カンキョウ</t>
    </rPh>
    <rPh sb="2" eb="6">
      <t>ホゼンコウカ</t>
    </rPh>
    <phoneticPr fontId="1"/>
  </si>
  <si>
    <t>内容</t>
    <rPh sb="0" eb="2">
      <t>ナイヨウ</t>
    </rPh>
    <phoneticPr fontId="1"/>
  </si>
  <si>
    <t>単位</t>
    <rPh sb="0" eb="2">
      <t>タンイ</t>
    </rPh>
    <phoneticPr fontId="1"/>
  </si>
  <si>
    <t>経済効果</t>
    <rPh sb="0" eb="2">
      <t>ケイザイ</t>
    </rPh>
    <rPh sb="2" eb="4">
      <t>コウカ</t>
    </rPh>
    <phoneticPr fontId="1"/>
  </si>
  <si>
    <t>数量</t>
    <rPh sb="0" eb="2">
      <t>スウリョウ</t>
    </rPh>
    <phoneticPr fontId="1"/>
  </si>
  <si>
    <t>店舗等の数</t>
    <rPh sb="0" eb="3">
      <t>テンポトウ</t>
    </rPh>
    <rPh sb="4" eb="5">
      <t>カズ</t>
    </rPh>
    <phoneticPr fontId="1"/>
  </si>
  <si>
    <t>経済効果(千円）
　÷補助金支給額（千円）</t>
    <phoneticPr fontId="1"/>
  </si>
  <si>
    <t>補助金支給額(千円)
　÷環境保全効果目標値</t>
    <rPh sb="0" eb="3">
      <t>ホジョキン</t>
    </rPh>
    <rPh sb="3" eb="6">
      <t>シキュウガク</t>
    </rPh>
    <rPh sb="7" eb="9">
      <t>センエン</t>
    </rPh>
    <rPh sb="13" eb="19">
      <t>カンキョウホゼンコウカ</t>
    </rPh>
    <rPh sb="19" eb="22">
      <t>モクヒョウチ</t>
    </rPh>
    <phoneticPr fontId="1"/>
  </si>
  <si>
    <t>千円／</t>
    <rPh sb="0" eb="2">
      <t>センエン</t>
    </rPh>
    <phoneticPr fontId="1"/>
  </si>
  <si>
    <t>日</t>
    <rPh sb="0" eb="1">
      <t>ニチ</t>
    </rPh>
    <phoneticPr fontId="1"/>
  </si>
  <si>
    <t>製品・サービスの数
（増加分）</t>
    <rPh sb="0" eb="2">
      <t>セイヒン</t>
    </rPh>
    <rPh sb="8" eb="9">
      <t>スウ</t>
    </rPh>
    <rPh sb="11" eb="13">
      <t>ゾウカ</t>
    </rPh>
    <rPh sb="13" eb="14">
      <t>ブン</t>
    </rPh>
    <phoneticPr fontId="1"/>
  </si>
  <si>
    <t>環境保全効果</t>
    <rPh sb="0" eb="2">
      <t>カンキョウ</t>
    </rPh>
    <rPh sb="2" eb="4">
      <t>ホゼン</t>
    </rPh>
    <rPh sb="4" eb="6">
      <t>コウカ</t>
    </rPh>
    <phoneticPr fontId="1"/>
  </si>
  <si>
    <t>費用対効果</t>
    <rPh sb="0" eb="3">
      <t>ヒヨウタイ</t>
    </rPh>
    <rPh sb="3" eb="5">
      <t>コウカ</t>
    </rPh>
    <phoneticPr fontId="1"/>
  </si>
  <si>
    <t>売上高
（千円）</t>
    <rPh sb="0" eb="2">
      <t>ウリアゲ</t>
    </rPh>
    <rPh sb="2" eb="3">
      <t>ダカ</t>
    </rPh>
    <rPh sb="5" eb="7">
      <t>センエン</t>
    </rPh>
    <phoneticPr fontId="1"/>
  </si>
  <si>
    <t>補助金支給額の按分値（千円）
（合計は補助金支給額と一致）</t>
    <rPh sb="0" eb="3">
      <t>ホジョキン</t>
    </rPh>
    <rPh sb="3" eb="6">
      <t>シキュウガク</t>
    </rPh>
    <rPh sb="7" eb="10">
      <t>アンブンチ</t>
    </rPh>
    <rPh sb="11" eb="13">
      <t>センエン</t>
    </rPh>
    <rPh sb="16" eb="18">
      <t>ゴウケイ</t>
    </rPh>
    <rPh sb="19" eb="22">
      <t>ホジョキン</t>
    </rPh>
    <rPh sb="22" eb="25">
      <t>シキュウガク</t>
    </rPh>
    <rPh sb="26" eb="28">
      <t>イッチ</t>
    </rPh>
    <phoneticPr fontId="1"/>
  </si>
  <si>
    <t>売上高
（千円）</t>
    <rPh sb="0" eb="3">
      <t>ウリアゲダカ</t>
    </rPh>
    <rPh sb="5" eb="7">
      <t>センエン</t>
    </rPh>
    <phoneticPr fontId="1"/>
  </si>
  <si>
    <t>売上高の合計（千円）</t>
    <rPh sb="0" eb="3">
      <t>ウリアゲダカ</t>
    </rPh>
    <rPh sb="4" eb="6">
      <t>ゴウケイ</t>
    </rPh>
    <rPh sb="7" eb="9">
      <t>センエン</t>
    </rPh>
    <phoneticPr fontId="1"/>
  </si>
  <si>
    <t>売上高の増加分の合計（千円）</t>
    <rPh sb="0" eb="3">
      <t>ウリアゲダカ</t>
    </rPh>
    <rPh sb="4" eb="6">
      <t>ゾウカ</t>
    </rPh>
    <rPh sb="6" eb="7">
      <t>ブン</t>
    </rPh>
    <rPh sb="8" eb="10">
      <t>ゴウケイ</t>
    </rPh>
    <rPh sb="11" eb="13">
      <t>センエン</t>
    </rPh>
    <phoneticPr fontId="1"/>
  </si>
  <si>
    <t>※本様式は、複数の環境配慮行動を対象とした場合の様式です。単一の環境配慮行動を対象に申請する場合は単一行動様式を用いてください。</t>
    <rPh sb="6" eb="8">
      <t>フクスウ</t>
    </rPh>
    <phoneticPr fontId="1"/>
  </si>
  <si>
    <t>環境配慮行動がもたらす従たる環境保全効果①の分類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</si>
  <si>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環境配慮行動がもたらす従たる環境保全効果①の詳細（定量的に示せる場合はその内容）</t>
    <rPh sb="11" eb="12">
      <t>ジュウ</t>
    </rPh>
    <rPh sb="22" eb="24">
      <t>ショウサイ</t>
    </rPh>
    <rPh sb="25" eb="28">
      <t>テイリョウテキ</t>
    </rPh>
    <rPh sb="29" eb="30">
      <t>シメ</t>
    </rPh>
    <rPh sb="32" eb="34">
      <t>バアイ</t>
    </rPh>
    <rPh sb="37" eb="39">
      <t>ナイヨウ</t>
    </rPh>
    <phoneticPr fontId="1"/>
  </si>
  <si>
    <t>環境配慮行動がもたらす従たる環境保全効果②の詳細（定量的に示せる場合はその内容）</t>
    <rPh sb="11" eb="12">
      <t>ジュウ</t>
    </rPh>
    <rPh sb="22" eb="24">
      <t>ショウサイ</t>
    </rPh>
    <phoneticPr fontId="1"/>
  </si>
  <si>
    <t>環境配慮行動がもたらす主たる環境保全効果の分類</t>
    <rPh sb="0" eb="4">
      <t>カンキョウハイリョ</t>
    </rPh>
    <rPh sb="4" eb="6">
      <t>コウドウ</t>
    </rPh>
    <rPh sb="11" eb="12">
      <t>シュ</t>
    </rPh>
    <rPh sb="14" eb="20">
      <t>カンキョウホゼンコウカ</t>
    </rPh>
    <rPh sb="21" eb="23">
      <t>ブンルイ</t>
    </rPh>
    <phoneticPr fontId="1"/>
  </si>
  <si>
    <t>環境配慮行動がもたらす主たる環境保全効果の詳細</t>
    <rPh sb="0" eb="4">
      <t>カンキョウハイリョ</t>
    </rPh>
    <rPh sb="4" eb="6">
      <t>コウドウ</t>
    </rPh>
    <rPh sb="11" eb="12">
      <t>シュ</t>
    </rPh>
    <rPh sb="14" eb="20">
      <t>カンキョウホゼンコウカ</t>
    </rPh>
    <rPh sb="21" eb="23">
      <t>ショウサイ</t>
    </rPh>
    <phoneticPr fontId="1"/>
  </si>
  <si>
    <t>以下は、付表の1つ目の環境配慮行動について記載</t>
    <rPh sb="0" eb="2">
      <t>イカ</t>
    </rPh>
    <rPh sb="4" eb="6">
      <t>フヒョウ</t>
    </rPh>
    <rPh sb="9" eb="10">
      <t>メ</t>
    </rPh>
    <rPh sb="11" eb="13">
      <t>カンキョウ</t>
    </rPh>
    <rPh sb="13" eb="15">
      <t>ハイリョ</t>
    </rPh>
    <rPh sb="15" eb="17">
      <t>コウドウ</t>
    </rPh>
    <rPh sb="21" eb="23">
      <t>キサイ</t>
    </rPh>
    <phoneticPr fontId="1"/>
  </si>
  <si>
    <t>以下は、付表の2つ目の環境配慮行動について記載</t>
    <rPh sb="0" eb="2">
      <t>イカ</t>
    </rPh>
    <rPh sb="4" eb="6">
      <t>フヒョウ</t>
    </rPh>
    <rPh sb="9" eb="10">
      <t>メ</t>
    </rPh>
    <rPh sb="11" eb="13">
      <t>カンキョウ</t>
    </rPh>
    <rPh sb="13" eb="15">
      <t>ハイリョ</t>
    </rPh>
    <rPh sb="15" eb="17">
      <t>コウドウ</t>
    </rPh>
    <rPh sb="21" eb="23">
      <t>キサイ</t>
    </rPh>
    <phoneticPr fontId="1"/>
  </si>
  <si>
    <t>↓１つ目の環境配慮行動について記載</t>
    <rPh sb="3" eb="4">
      <t>メ</t>
    </rPh>
    <rPh sb="5" eb="7">
      <t>カンキョウ</t>
    </rPh>
    <rPh sb="7" eb="9">
      <t>ハイリョ</t>
    </rPh>
    <rPh sb="9" eb="11">
      <t>コウドウ</t>
    </rPh>
    <rPh sb="15" eb="17">
      <t>キサイ</t>
    </rPh>
    <phoneticPr fontId="1"/>
  </si>
  <si>
    <t>↓２つ目の環境配慮行動について記載</t>
    <rPh sb="3" eb="4">
      <t>メ</t>
    </rPh>
    <rPh sb="5" eb="7">
      <t>カンキョウ</t>
    </rPh>
    <rPh sb="7" eb="9">
      <t>ハイリョ</t>
    </rPh>
    <rPh sb="9" eb="11">
      <t>コウドウ</t>
    </rPh>
    <rPh sb="15" eb="17">
      <t>キサイ</t>
    </rPh>
    <phoneticPr fontId="1"/>
  </si>
  <si>
    <t>以下は、付表の３つ目の環境配慮行動について記載</t>
    <rPh sb="0" eb="2">
      <t>イカ</t>
    </rPh>
    <rPh sb="4" eb="6">
      <t>フヒョウ</t>
    </rPh>
    <rPh sb="9" eb="10">
      <t>メ</t>
    </rPh>
    <rPh sb="11" eb="13">
      <t>カンキョウ</t>
    </rPh>
    <rPh sb="13" eb="15">
      <t>ハイリョ</t>
    </rPh>
    <rPh sb="15" eb="17">
      <t>コウドウ</t>
    </rPh>
    <rPh sb="21" eb="23">
      <t>キサイ</t>
    </rPh>
    <phoneticPr fontId="1"/>
  </si>
  <si>
    <t>環境配慮行動に対するポイントの発行数</t>
    <phoneticPr fontId="1"/>
  </si>
  <si>
    <t>目標</t>
    <rPh sb="0" eb="2">
      <t>モクヒョウ</t>
    </rPh>
    <phoneticPr fontId="1"/>
  </si>
  <si>
    <t>実績</t>
    <rPh sb="0" eb="2">
      <t>ジッセキ</t>
    </rPh>
    <phoneticPr fontId="1"/>
  </si>
  <si>
    <t>食とくらしの「グリーンライフ・ポイント」推進事業：実施報告書 基礎諸元</t>
    <rPh sb="22" eb="24">
      <t>ジギョウ</t>
    </rPh>
    <rPh sb="25" eb="27">
      <t>ジッシ</t>
    </rPh>
    <rPh sb="27" eb="30">
      <t>ホウコクショ</t>
    </rPh>
    <phoneticPr fontId="1"/>
  </si>
  <si>
    <t>補助事業の期間内のポイント原資の調達方法</t>
    <rPh sb="0" eb="2">
      <t>ホジョ</t>
    </rPh>
    <rPh sb="2" eb="4">
      <t>ジギョウ</t>
    </rPh>
    <rPh sb="5" eb="7">
      <t>キカン</t>
    </rPh>
    <rPh sb="7" eb="8">
      <t>ナイ</t>
    </rPh>
    <rPh sb="13" eb="15">
      <t>ゲンシ</t>
    </rPh>
    <rPh sb="16" eb="18">
      <t>チョウタツ</t>
    </rPh>
    <rPh sb="18" eb="20">
      <t>ホウホウ</t>
    </rPh>
    <phoneticPr fontId="1"/>
  </si>
  <si>
    <t>個人情報、プライバシーの保護</t>
    <rPh sb="0" eb="2">
      <t>コジン</t>
    </rPh>
    <rPh sb="2" eb="4">
      <t>ジョウホウ</t>
    </rPh>
    <rPh sb="12" eb="14">
      <t>ホゴ</t>
    </rPh>
    <phoneticPr fontId="1"/>
  </si>
  <si>
    <t>廃棄物削減：食品ロス削減</t>
    <rPh sb="0" eb="3">
      <t>ハイキブツ</t>
    </rPh>
    <rPh sb="3" eb="5">
      <t>サクゲン</t>
    </rPh>
    <phoneticPr fontId="1"/>
  </si>
  <si>
    <t>廃棄物削減：ワンウェイプラスチック</t>
    <rPh sb="0" eb="3">
      <t>ハイキブツ</t>
    </rPh>
    <rPh sb="3" eb="5">
      <t>サクゲン</t>
    </rPh>
    <phoneticPr fontId="1"/>
  </si>
  <si>
    <t>廃棄物削減：その他の廃棄物</t>
    <rPh sb="0" eb="3">
      <t>ハイキブツ</t>
    </rPh>
    <rPh sb="3" eb="5">
      <t>サクゲン</t>
    </rPh>
    <rPh sb="8" eb="9">
      <t>タ</t>
    </rPh>
    <rPh sb="10" eb="13">
      <t>ハイキブツ</t>
    </rPh>
    <phoneticPr fontId="1"/>
  </si>
  <si>
    <t>環境配慮行動に対応した製品またはサービス</t>
    <rPh sb="0" eb="2">
      <t>カンキョウ</t>
    </rPh>
    <rPh sb="2" eb="4">
      <t>ハイリョ</t>
    </rPh>
    <rPh sb="4" eb="6">
      <t>コウドウ</t>
    </rPh>
    <rPh sb="7" eb="9">
      <t>タイオウ</t>
    </rPh>
    <phoneticPr fontId="1"/>
  </si>
  <si>
    <t>1製品またはサービス当りの価格(1)</t>
    <rPh sb="10" eb="11">
      <t>アタ</t>
    </rPh>
    <rPh sb="13" eb="15">
      <t>カカク</t>
    </rPh>
    <phoneticPr fontId="1"/>
  </si>
  <si>
    <t>数量(4)
ポイント対象製品・サービス・アクション数量</t>
    <rPh sb="0" eb="2">
      <t>スウリョウ</t>
    </rPh>
    <rPh sb="10" eb="12">
      <t>タイショウ</t>
    </rPh>
    <rPh sb="25" eb="27">
      <t>スウリョウ</t>
    </rPh>
    <phoneticPr fontId="1"/>
  </si>
  <si>
    <t>【別表１】ポイント発行実績（1つ目の環境配慮行動）</t>
    <rPh sb="1" eb="3">
      <t>ベッピョウ</t>
    </rPh>
    <rPh sb="9" eb="11">
      <t>ハッコウ</t>
    </rPh>
    <rPh sb="11" eb="13">
      <t>ジッセキ</t>
    </rPh>
    <rPh sb="16" eb="17">
      <t>メ</t>
    </rPh>
    <rPh sb="18" eb="20">
      <t>カンキョウ</t>
    </rPh>
    <rPh sb="20" eb="22">
      <t>ハイリョ</t>
    </rPh>
    <rPh sb="22" eb="24">
      <t>コウドウ</t>
    </rPh>
    <phoneticPr fontId="1"/>
  </si>
  <si>
    <t>【別表１】ポイント発行実績（2つ目の環境配慮行動）</t>
    <rPh sb="1" eb="3">
      <t>ベッピョウ</t>
    </rPh>
    <rPh sb="9" eb="11">
      <t>ハッコウ</t>
    </rPh>
    <rPh sb="11" eb="13">
      <t>ジッセキ</t>
    </rPh>
    <rPh sb="16" eb="17">
      <t>メ</t>
    </rPh>
    <phoneticPr fontId="1"/>
  </si>
  <si>
    <t>代表者の役職・氏名・所属部署</t>
    <rPh sb="0" eb="3">
      <t>ダイヒョウシャ</t>
    </rPh>
    <rPh sb="4" eb="6">
      <t>ヤクショク</t>
    </rPh>
    <rPh sb="7" eb="9">
      <t>シメイ</t>
    </rPh>
    <phoneticPr fontId="1"/>
  </si>
  <si>
    <t>ポイント発行数(8)（ポイント）
(8)＝(6)×(2)÷(3)</t>
    <rPh sb="4" eb="6">
      <t>ハッコウ</t>
    </rPh>
    <rPh sb="6" eb="7">
      <t>スウ</t>
    </rPh>
    <phoneticPr fontId="1"/>
  </si>
  <si>
    <t>ポイント発行人数
（人）</t>
    <rPh sb="4" eb="6">
      <t>ハッコウ</t>
    </rPh>
    <rPh sb="6" eb="8">
      <t>ニンズウ</t>
    </rPh>
    <rPh sb="10" eb="11">
      <t>ニン</t>
    </rPh>
    <phoneticPr fontId="1"/>
  </si>
  <si>
    <t>発行ポイント数の合計（ポイント）</t>
    <rPh sb="0" eb="2">
      <t>ハッコウ</t>
    </rPh>
    <rPh sb="6" eb="7">
      <t>スウ</t>
    </rPh>
    <rPh sb="8" eb="10">
      <t>ゴウケイ</t>
    </rPh>
    <phoneticPr fontId="1"/>
  </si>
  <si>
    <t>発行ポイント額の合計（千円）</t>
    <rPh sb="0" eb="2">
      <t>ハッコウ</t>
    </rPh>
    <rPh sb="6" eb="7">
      <t>ガク</t>
    </rPh>
    <rPh sb="8" eb="10">
      <t>ゴウケイ</t>
    </rPh>
    <rPh sb="11" eb="13">
      <t>センエン</t>
    </rPh>
    <phoneticPr fontId="1"/>
  </si>
  <si>
    <t>様式第１０(第１０条関係)</t>
    <phoneticPr fontId="18"/>
  </si>
  <si>
    <t>RCESPA事業番号</t>
    <rPh sb="6" eb="8">
      <t>ジギョウ</t>
    </rPh>
    <rPh sb="8" eb="10">
      <t>バンゴウ</t>
    </rPh>
    <phoneticPr fontId="18"/>
  </si>
  <si>
    <t>　</t>
    <phoneticPr fontId="1"/>
  </si>
  <si>
    <t>　一般社団法人地域循環共生社会連携協会</t>
    <rPh sb="7" eb="19">
      <t>チイキ</t>
    </rPh>
    <phoneticPr fontId="18"/>
  </si>
  <si>
    <t>　　代表理事　　岡 本　光 司　　殿</t>
    <rPh sb="8" eb="9">
      <t>オカ</t>
    </rPh>
    <rPh sb="10" eb="11">
      <t>ホン</t>
    </rPh>
    <rPh sb="12" eb="13">
      <t>ヒカリ</t>
    </rPh>
    <rPh sb="14" eb="15">
      <t>ツカサ</t>
    </rPh>
    <phoneticPr fontId="18"/>
  </si>
  <si>
    <t>住所</t>
    <phoneticPr fontId="18"/>
  </si>
  <si>
    <t>氏名又は名称</t>
    <rPh sb="0" eb="2">
      <t>シメイ</t>
    </rPh>
    <rPh sb="2" eb="3">
      <t>マタ</t>
    </rPh>
    <rPh sb="4" eb="6">
      <t>メイショウ</t>
    </rPh>
    <phoneticPr fontId="1"/>
  </si>
  <si>
    <t>代表名の職・氏名</t>
    <rPh sb="4" eb="5">
      <t>ショク</t>
    </rPh>
    <rPh sb="6" eb="8">
      <t>シメイ</t>
    </rPh>
    <phoneticPr fontId="18"/>
  </si>
  <si>
    <t>令和３年度（補正予算）環境配慮行動普及促進事業費補助金及び</t>
    <phoneticPr fontId="18"/>
  </si>
  <si>
    <t>二酸化炭素排出抑制対策事業費等補助金</t>
    <phoneticPr fontId="18"/>
  </si>
  <si>
    <t>（食とくらしの「グリーンライフ・ポイント」推進事業）</t>
    <phoneticPr fontId="18"/>
  </si>
  <si>
    <t>完了実績報告書</t>
    <phoneticPr fontId="18"/>
  </si>
  <si>
    <t>付け地循社協事第</t>
    <rPh sb="0" eb="1">
      <t>ツ</t>
    </rPh>
    <rPh sb="2" eb="3">
      <t>チ</t>
    </rPh>
    <rPh sb="3" eb="4">
      <t>ジュン</t>
    </rPh>
    <rPh sb="4" eb="5">
      <t>シャ</t>
    </rPh>
    <rPh sb="5" eb="6">
      <t>キョウ</t>
    </rPh>
    <rPh sb="6" eb="7">
      <t>コト</t>
    </rPh>
    <rPh sb="7" eb="8">
      <t>ダイ</t>
    </rPh>
    <phoneticPr fontId="1"/>
  </si>
  <si>
    <t>号で交付決定の通知を受けた</t>
    <rPh sb="0" eb="1">
      <t>ゴウ</t>
    </rPh>
    <rPh sb="2" eb="4">
      <t>コウフ</t>
    </rPh>
    <rPh sb="4" eb="6">
      <t>ケッテイ</t>
    </rPh>
    <rPh sb="7" eb="9">
      <t>ツウチ</t>
    </rPh>
    <rPh sb="10" eb="11">
      <t>ウ</t>
    </rPh>
    <phoneticPr fontId="1"/>
  </si>
  <si>
    <t xml:space="preserve"> </t>
    <phoneticPr fontId="1"/>
  </si>
  <si>
    <t>記</t>
  </si>
  <si>
    <t>１ 補助金の交付決定額及び交付決定年月日</t>
    <rPh sb="19" eb="20">
      <t>ヒ</t>
    </rPh>
    <phoneticPr fontId="1"/>
  </si>
  <si>
    <t>地循社協事第</t>
    <rPh sb="0" eb="1">
      <t>チ</t>
    </rPh>
    <rPh sb="1" eb="2">
      <t>ジュン</t>
    </rPh>
    <rPh sb="2" eb="3">
      <t>シャ</t>
    </rPh>
    <rPh sb="3" eb="4">
      <t>キョウ</t>
    </rPh>
    <rPh sb="4" eb="5">
      <t>コト</t>
    </rPh>
    <rPh sb="5" eb="6">
      <t>ダイ</t>
    </rPh>
    <phoneticPr fontId="1"/>
  </si>
  <si>
    <t xml:space="preserve">（うち消費税及び地方消費税相当額 </t>
    <phoneticPr fontId="1"/>
  </si>
  <si>
    <t>円)</t>
    <rPh sb="0" eb="1">
      <t>エン</t>
    </rPh>
    <phoneticPr fontId="1"/>
  </si>
  <si>
    <t>２ 補助事業の実施状況</t>
  </si>
  <si>
    <t>３ 補助金の経費収支実績</t>
    <phoneticPr fontId="1"/>
  </si>
  <si>
    <t>～</t>
    <phoneticPr fontId="1"/>
  </si>
  <si>
    <t>５　本件責任者及び担当者の氏名、連絡先等</t>
    <phoneticPr fontId="18"/>
  </si>
  <si>
    <t>（1）責任者の所属部署・職名・氏名</t>
    <rPh sb="3" eb="6">
      <t>セキニンシャ</t>
    </rPh>
    <rPh sb="7" eb="11">
      <t>ショゾクブショ</t>
    </rPh>
    <phoneticPr fontId="18"/>
  </si>
  <si>
    <t>部署：</t>
    <rPh sb="0" eb="2">
      <t>ブショ</t>
    </rPh>
    <phoneticPr fontId="18"/>
  </si>
  <si>
    <t>職名・氏名：</t>
    <rPh sb="0" eb="2">
      <t>ショクメイ</t>
    </rPh>
    <rPh sb="3" eb="5">
      <t>シメイ</t>
    </rPh>
    <phoneticPr fontId="18"/>
  </si>
  <si>
    <t>（2）担当者の所属部署・職名・氏名</t>
    <phoneticPr fontId="18"/>
  </si>
  <si>
    <t>（3）連絡先（電話番号・Ｅﾒｰﾙｱﾄﾞﾚｽ）</t>
    <phoneticPr fontId="18"/>
  </si>
  <si>
    <t>電話番号：</t>
    <rPh sb="0" eb="4">
      <t>デンワバンゴウ</t>
    </rPh>
    <phoneticPr fontId="18"/>
  </si>
  <si>
    <t>Eﾒｰﾙｱﾄﾞﾚｽ：</t>
    <phoneticPr fontId="18"/>
  </si>
  <si>
    <t>６　添付資料</t>
    <rPh sb="2" eb="4">
      <t>テンプ</t>
    </rPh>
    <rPh sb="4" eb="6">
      <t>シリョウ</t>
    </rPh>
    <phoneticPr fontId="18"/>
  </si>
  <si>
    <t>（１）完成図書（各種手続等に係る書面の写しを含む。）</t>
  </si>
  <si>
    <t>（２）写真（工程等が分かるもの）</t>
  </si>
  <si>
    <t>（３）その他参考資料（領収書等含む。）</t>
  </si>
  <si>
    <t>保全効果</t>
    <rPh sb="0" eb="4">
      <t>ホゼンコウカ</t>
    </rPh>
    <phoneticPr fontId="1"/>
  </si>
  <si>
    <t>*”目標”の項目へは【交付申請書】にご記入頂いた数値を転記ください。</t>
    <rPh sb="2" eb="4">
      <t>モクヒョウ</t>
    </rPh>
    <rPh sb="6" eb="8">
      <t>コウモク</t>
    </rPh>
    <rPh sb="11" eb="13">
      <t>コウフ</t>
    </rPh>
    <rPh sb="13" eb="16">
      <t>シンセイショ</t>
    </rPh>
    <rPh sb="19" eb="21">
      <t>キニュウ</t>
    </rPh>
    <rPh sb="21" eb="22">
      <t>イタダ</t>
    </rPh>
    <rPh sb="24" eb="26">
      <t>スウチ</t>
    </rPh>
    <rPh sb="27" eb="29">
      <t>テンキ</t>
    </rPh>
    <phoneticPr fontId="1"/>
  </si>
  <si>
    <t>↓３つ目の環境配慮行動について記載</t>
    <rPh sb="3" eb="4">
      <t>メ</t>
    </rPh>
    <rPh sb="5" eb="7">
      <t>カンキョウ</t>
    </rPh>
    <rPh sb="7" eb="9">
      <t>ハイリョ</t>
    </rPh>
    <rPh sb="9" eb="11">
      <t>コウドウ</t>
    </rPh>
    <rPh sb="15" eb="17">
      <t>キサイ</t>
    </rPh>
    <phoneticPr fontId="1"/>
  </si>
  <si>
    <t>↓４つ目の環境配慮行動について記載</t>
    <rPh sb="3" eb="4">
      <t>メ</t>
    </rPh>
    <rPh sb="5" eb="7">
      <t>カンキョウ</t>
    </rPh>
    <rPh sb="7" eb="9">
      <t>ハイリョ</t>
    </rPh>
    <rPh sb="9" eb="11">
      <t>コウドウ</t>
    </rPh>
    <rPh sb="15" eb="17">
      <t>キサイ</t>
    </rPh>
    <phoneticPr fontId="1"/>
  </si>
  <si>
    <t>以下は、付表の４つ目の環境配慮行動について記載</t>
    <rPh sb="0" eb="2">
      <t>イカ</t>
    </rPh>
    <rPh sb="4" eb="6">
      <t>フヒョウ</t>
    </rPh>
    <rPh sb="9" eb="10">
      <t>メ</t>
    </rPh>
    <rPh sb="11" eb="13">
      <t>カンキョウ</t>
    </rPh>
    <rPh sb="13" eb="15">
      <t>ハイリョ</t>
    </rPh>
    <rPh sb="15" eb="17">
      <t>コウドウ</t>
    </rPh>
    <rPh sb="21" eb="23">
      <t>キサイ</t>
    </rPh>
    <phoneticPr fontId="1"/>
  </si>
  <si>
    <t>名称</t>
    <rPh sb="0" eb="2">
      <t>メイショウ</t>
    </rPh>
    <phoneticPr fontId="18"/>
  </si>
  <si>
    <t>仕様</t>
    <rPh sb="0" eb="2">
      <t>シヨウ</t>
    </rPh>
    <phoneticPr fontId="18"/>
  </si>
  <si>
    <t>数量</t>
    <rPh sb="0" eb="2">
      <t>スウリョウ</t>
    </rPh>
    <phoneticPr fontId="18"/>
  </si>
  <si>
    <t>単価（円）</t>
    <rPh sb="0" eb="2">
      <t>タンカ</t>
    </rPh>
    <rPh sb="3" eb="4">
      <t>エン</t>
    </rPh>
    <phoneticPr fontId="18"/>
  </si>
  <si>
    <t>金額（円）</t>
    <rPh sb="0" eb="2">
      <t>キンガク</t>
    </rPh>
    <rPh sb="3" eb="4">
      <t>エン</t>
    </rPh>
    <phoneticPr fontId="18"/>
  </si>
  <si>
    <t>事業者名称</t>
    <rPh sb="0" eb="3">
      <t>ジギョウシャ</t>
    </rPh>
    <rPh sb="3" eb="5">
      <t>メイショウ</t>
    </rPh>
    <phoneticPr fontId="28"/>
  </si>
  <si>
    <t>事業規模</t>
    <rPh sb="0" eb="2">
      <t>ジギョウ</t>
    </rPh>
    <rPh sb="2" eb="4">
      <t>キボ</t>
    </rPh>
    <phoneticPr fontId="28"/>
  </si>
  <si>
    <t>【別表１】ポイント発行実績（3つ目の環境配慮行動）</t>
    <rPh sb="1" eb="3">
      <t>ベッピョウ</t>
    </rPh>
    <rPh sb="9" eb="11">
      <t>ハッコウ</t>
    </rPh>
    <rPh sb="11" eb="13">
      <t>ジッセキ</t>
    </rPh>
    <rPh sb="16" eb="17">
      <t>メ</t>
    </rPh>
    <phoneticPr fontId="1"/>
  </si>
  <si>
    <t>基本情報</t>
    <rPh sb="0" eb="4">
      <t>キホンジョウホウ</t>
    </rPh>
    <phoneticPr fontId="1"/>
  </si>
  <si>
    <t>【別表２】環境保全効果の算定例（4つ目の環境配慮行動）</t>
    <rPh sb="1" eb="3">
      <t>ベッピョウ</t>
    </rPh>
    <rPh sb="5" eb="11">
      <t>カンキョウホゼンコウカ</t>
    </rPh>
    <rPh sb="12" eb="14">
      <t>サンテイ</t>
    </rPh>
    <rPh sb="14" eb="15">
      <t>レイ</t>
    </rPh>
    <phoneticPr fontId="1"/>
  </si>
  <si>
    <t>【別表２】環境保全効果の実績（１つ目の環境配慮行動）</t>
    <rPh sb="1" eb="3">
      <t>ベッピョウ</t>
    </rPh>
    <rPh sb="5" eb="11">
      <t>カンキョウホゼンコウカ</t>
    </rPh>
    <rPh sb="12" eb="14">
      <t>ジッセキ</t>
    </rPh>
    <rPh sb="17" eb="18">
      <t>メ</t>
    </rPh>
    <phoneticPr fontId="1"/>
  </si>
  <si>
    <t>【別表２】環境保全効果の実績（２つ目の環境配慮行動）</t>
    <rPh sb="1" eb="3">
      <t>ベッピョウ</t>
    </rPh>
    <rPh sb="5" eb="11">
      <t>カンキョウホゼンコウカ</t>
    </rPh>
    <rPh sb="12" eb="14">
      <t>ジッセキ</t>
    </rPh>
    <phoneticPr fontId="1"/>
  </si>
  <si>
    <t>【別表２】環境保全効果の実績（3つ目の環境配慮行動）</t>
    <rPh sb="1" eb="3">
      <t>ベッピョウ</t>
    </rPh>
    <rPh sb="5" eb="11">
      <t>カンキョウホゼンコウカ</t>
    </rPh>
    <rPh sb="12" eb="14">
      <t>ジッセキ</t>
    </rPh>
    <phoneticPr fontId="1"/>
  </si>
  <si>
    <t>【別表１】ポイント発行実績（4つ目の環境配慮行動）</t>
    <rPh sb="1" eb="3">
      <t>ベッピョウ</t>
    </rPh>
    <rPh sb="9" eb="11">
      <t>ハッコウ</t>
    </rPh>
    <rPh sb="11" eb="13">
      <t>ジッセキ</t>
    </rPh>
    <rPh sb="16" eb="17">
      <t>メ</t>
    </rPh>
    <phoneticPr fontId="1"/>
  </si>
  <si>
    <t>実績値</t>
    <rPh sb="0" eb="3">
      <t>ジッセキチ</t>
    </rPh>
    <phoneticPr fontId="1"/>
  </si>
  <si>
    <t>1.経費実績額</t>
    <rPh sb="2" eb="4">
      <t>ケイヒ</t>
    </rPh>
    <rPh sb="4" eb="7">
      <t>ジッセキガク</t>
    </rPh>
    <phoneticPr fontId="1"/>
  </si>
  <si>
    <t>(2)寄付金その他の収入</t>
    <rPh sb="3" eb="6">
      <t>キフキン</t>
    </rPh>
    <rPh sb="8" eb="9">
      <t>タ</t>
    </rPh>
    <rPh sb="10" eb="12">
      <t>シュウニュウ</t>
    </rPh>
    <phoneticPr fontId="1"/>
  </si>
  <si>
    <t>(8)補助金所要額</t>
    <rPh sb="3" eb="6">
      <t>ホジョキン</t>
    </rPh>
    <rPh sb="6" eb="9">
      <t>ショヨウガク</t>
    </rPh>
    <phoneticPr fontId="1"/>
  </si>
  <si>
    <t>補助金支給算定額（千円）</t>
    <rPh sb="0" eb="3">
      <t>ホジョキン</t>
    </rPh>
    <rPh sb="3" eb="5">
      <t>シキュウ</t>
    </rPh>
    <rPh sb="5" eb="7">
      <t>サンテイ</t>
    </rPh>
    <rPh sb="7" eb="8">
      <t>ガク</t>
    </rPh>
    <rPh sb="9" eb="11">
      <t>センエン</t>
    </rPh>
    <phoneticPr fontId="1"/>
  </si>
  <si>
    <t>総事業費（寄付金等控除後）</t>
    <rPh sb="0" eb="4">
      <t>ソウジギョウヒ</t>
    </rPh>
    <rPh sb="5" eb="8">
      <t>キフキン</t>
    </rPh>
    <rPh sb="8" eb="9">
      <t>トウ</t>
    </rPh>
    <rPh sb="9" eb="12">
      <t>コウジョゴ</t>
    </rPh>
    <phoneticPr fontId="1"/>
  </si>
  <si>
    <t>補助対象経費実支出額</t>
    <rPh sb="0" eb="2">
      <t>ホジョ</t>
    </rPh>
    <rPh sb="2" eb="4">
      <t>タイショウ</t>
    </rPh>
    <rPh sb="4" eb="6">
      <t>ケイヒ</t>
    </rPh>
    <rPh sb="6" eb="7">
      <t>ジツ</t>
    </rPh>
    <rPh sb="7" eb="9">
      <t>シシュツ</t>
    </rPh>
    <rPh sb="9" eb="10">
      <t>ガク</t>
    </rPh>
    <phoneticPr fontId="1"/>
  </si>
  <si>
    <t>補助金所要額</t>
    <rPh sb="0" eb="3">
      <t>ホジョキン</t>
    </rPh>
    <rPh sb="3" eb="6">
      <t>ショヨウガク</t>
    </rPh>
    <phoneticPr fontId="1"/>
  </si>
  <si>
    <t>資料番号</t>
    <rPh sb="0" eb="2">
      <t>シリョウ</t>
    </rPh>
    <rPh sb="2" eb="4">
      <t>バンゴウ</t>
    </rPh>
    <phoneticPr fontId="18"/>
  </si>
  <si>
    <t>完結型の環境配慮行動</t>
    <rPh sb="0" eb="2">
      <t>カンケツ</t>
    </rPh>
    <rPh sb="2" eb="3">
      <t>ガタ</t>
    </rPh>
    <rPh sb="4" eb="6">
      <t>カンキョウ</t>
    </rPh>
    <rPh sb="6" eb="8">
      <t>ハイリョ</t>
    </rPh>
    <rPh sb="8" eb="10">
      <t>コウドウ</t>
    </rPh>
    <phoneticPr fontId="1"/>
  </si>
  <si>
    <t>蓄積型(太陽光パネル・省エネ家電など)</t>
    <rPh sb="0" eb="3">
      <t>チクセキガタ</t>
    </rPh>
    <rPh sb="4" eb="7">
      <t>タイヨウコウ</t>
    </rPh>
    <rPh sb="11" eb="12">
      <t>ショウ</t>
    </rPh>
    <rPh sb="14" eb="16">
      <t>カデン</t>
    </rPh>
    <phoneticPr fontId="1"/>
  </si>
  <si>
    <t>ポイントを発行した場所</t>
    <rPh sb="5" eb="7">
      <t>ハッコウ</t>
    </rPh>
    <rPh sb="9" eb="11">
      <t>バショ</t>
    </rPh>
    <phoneticPr fontId="1"/>
  </si>
  <si>
    <t>ポイント付与を行った場
（店舗等）の数</t>
    <rPh sb="4" eb="6">
      <t>フヨ</t>
    </rPh>
    <rPh sb="7" eb="8">
      <t>オコナ</t>
    </rPh>
    <rPh sb="10" eb="11">
      <t>バ</t>
    </rPh>
    <rPh sb="13" eb="15">
      <t>テンポ</t>
    </rPh>
    <rPh sb="15" eb="16">
      <t>トウ</t>
    </rPh>
    <rPh sb="18" eb="19">
      <t>カズ</t>
    </rPh>
    <phoneticPr fontId="1"/>
  </si>
  <si>
    <t>　</t>
    <phoneticPr fontId="1"/>
  </si>
  <si>
    <t>2.補助対象経費実支出額内訳</t>
    <rPh sb="2" eb="6">
      <t>ホジョタイショウ</t>
    </rPh>
    <rPh sb="6" eb="8">
      <t>ケイヒ</t>
    </rPh>
    <rPh sb="8" eb="9">
      <t>ジツ</t>
    </rPh>
    <rPh sb="9" eb="11">
      <t>シシュツ</t>
    </rPh>
    <rPh sb="11" eb="12">
      <t>ガク</t>
    </rPh>
    <rPh sb="12" eb="14">
      <t>ウチワケ</t>
    </rPh>
    <phoneticPr fontId="1"/>
  </si>
  <si>
    <t>3.購入した主な財産の内訳（単価が５０万円以上のもの）</t>
    <rPh sb="2" eb="4">
      <t>コウニュウ</t>
    </rPh>
    <rPh sb="6" eb="7">
      <t>オモ</t>
    </rPh>
    <rPh sb="8" eb="10">
      <t>ザイサン</t>
    </rPh>
    <rPh sb="11" eb="13">
      <t>ウチワケ</t>
    </rPh>
    <rPh sb="14" eb="16">
      <t>タンカ</t>
    </rPh>
    <rPh sb="19" eb="21">
      <t>マンエン</t>
    </rPh>
    <rPh sb="21" eb="23">
      <t>イジョウ</t>
    </rPh>
    <phoneticPr fontId="18"/>
  </si>
  <si>
    <t xml:space="preserve">ファイル名 </t>
    <rPh sb="4" eb="5">
      <t>メイ</t>
    </rPh>
    <phoneticPr fontId="18"/>
  </si>
  <si>
    <t>事業名称
(ポイント名称)</t>
    <rPh sb="0" eb="4">
      <t>ジギョウメイショウ</t>
    </rPh>
    <rPh sb="10" eb="12">
      <t>メイショウ</t>
    </rPh>
    <phoneticPr fontId="1"/>
  </si>
  <si>
    <t>＊共同事業者等の情報は基礎諸元シートに記載すること</t>
    <rPh sb="11" eb="13">
      <t>キソ</t>
    </rPh>
    <rPh sb="13" eb="15">
      <t>ショゲン</t>
    </rPh>
    <phoneticPr fontId="1"/>
  </si>
  <si>
    <t>ポイント付与対象とした製品等</t>
    <rPh sb="4" eb="6">
      <t>フヨ</t>
    </rPh>
    <rPh sb="6" eb="8">
      <t>タイショウ</t>
    </rPh>
    <rPh sb="13" eb="14">
      <t>ナド</t>
    </rPh>
    <phoneticPr fontId="1"/>
  </si>
  <si>
    <t>金額</t>
    <rPh sb="0" eb="2">
      <t>キンガク</t>
    </rPh>
    <phoneticPr fontId="1"/>
  </si>
  <si>
    <t>購入時期</t>
    <phoneticPr fontId="18"/>
  </si>
  <si>
    <t>月</t>
    <rPh sb="0" eb="1">
      <t>ガツ</t>
    </rPh>
    <phoneticPr fontId="1"/>
  </si>
  <si>
    <t>年</t>
    <rPh sb="0" eb="1">
      <t>ネン</t>
    </rPh>
    <phoneticPr fontId="1"/>
  </si>
  <si>
    <t>令和</t>
    <rPh sb="0" eb="2">
      <t>レイワ</t>
    </rPh>
    <phoneticPr fontId="1"/>
  </si>
  <si>
    <t>令和</t>
    <rPh sb="0" eb="1">
      <t>レイ</t>
    </rPh>
    <rPh sb="1" eb="2">
      <t>ワ</t>
    </rPh>
    <phoneticPr fontId="1"/>
  </si>
  <si>
    <t>４　補助事業の実施期間</t>
    <rPh sb="7" eb="9">
      <t>ジッシ</t>
    </rPh>
    <rPh sb="9" eb="11">
      <t>キカン</t>
    </rPh>
    <phoneticPr fontId="1"/>
  </si>
  <si>
    <t>別紙２　経費所要額精算調書のとおり</t>
    <phoneticPr fontId="1"/>
  </si>
  <si>
    <t>号）"</t>
  </si>
  <si>
    <t>程第１０条第１項の規定に基づき下記のとおり報告します。</t>
    <phoneticPr fontId="1"/>
  </si>
  <si>
    <t>及び二酸化炭素排出抑制対策事業費等補助金（食とくらしの「グリーンライフ・ポイント」推進事業）交付規</t>
    <phoneticPr fontId="1"/>
  </si>
  <si>
    <t>イフ・ポイント」推進事業）を完了しましたので、令和３年度（補正予算）環境配慮行動普及促進事業補助金</t>
    <rPh sb="46" eb="48">
      <t>ホジョ</t>
    </rPh>
    <rPh sb="48" eb="49">
      <t>キン</t>
    </rPh>
    <phoneticPr fontId="1"/>
  </si>
  <si>
    <t>環境配慮行動普及促進事業費補助金及び二酸化炭素排出抑制対策事業費等補助金（食とくらしの「グリーンラ</t>
    <phoneticPr fontId="1"/>
  </si>
  <si>
    <t>補助事業者</t>
    <rPh sb="0" eb="2">
      <t>ホジョ</t>
    </rPh>
    <rPh sb="2" eb="5">
      <t>ジギョウシャ</t>
    </rPh>
    <phoneticPr fontId="18"/>
  </si>
  <si>
    <t>令和５年</t>
    <rPh sb="0" eb="2">
      <t>レイワ</t>
    </rPh>
    <rPh sb="3" eb="4">
      <t>ネン</t>
    </rPh>
    <phoneticPr fontId="1"/>
  </si>
  <si>
    <t>貴団体において制定番号等が採番されている場合のみ番号をご入力下さい。</t>
    <rPh sb="28" eb="30">
      <t>ニュウリョク</t>
    </rPh>
    <rPh sb="30" eb="31">
      <t>クダ</t>
    </rPh>
    <phoneticPr fontId="1"/>
  </si>
  <si>
    <t>番　号　</t>
    <rPh sb="0" eb="1">
      <t>バン</t>
    </rPh>
    <rPh sb="2" eb="3">
      <t>ゴウ</t>
    </rPh>
    <phoneticPr fontId="1"/>
  </si>
  <si>
    <t>事業者名称</t>
    <rPh sb="0" eb="5">
      <t>ジギョウシャメイショウ</t>
    </rPh>
    <phoneticPr fontId="1"/>
  </si>
  <si>
    <t>食とくらしの「グリーンライフ・ポイント」推進事業：経費所要額精算調書</t>
    <rPh sb="25" eb="27">
      <t>ケイヒ</t>
    </rPh>
    <rPh sb="27" eb="30">
      <t>ショヨウガク</t>
    </rPh>
    <rPh sb="30" eb="32">
      <t>セイサン</t>
    </rPh>
    <rPh sb="32" eb="33">
      <t>シラ</t>
    </rPh>
    <rPh sb="33" eb="34">
      <t>ショ</t>
    </rPh>
    <phoneticPr fontId="1"/>
  </si>
  <si>
    <t>(1)-(2)</t>
    <phoneticPr fontId="1"/>
  </si>
  <si>
    <t xml:space="preserve">(3)差引額
</t>
    <phoneticPr fontId="1"/>
  </si>
  <si>
    <t>(4)補助対象経費実支出額</t>
    <rPh sb="3" eb="5">
      <t>ホジョ</t>
    </rPh>
    <rPh sb="5" eb="7">
      <t>タイショウ</t>
    </rPh>
    <rPh sb="7" eb="9">
      <t>ケイヒ</t>
    </rPh>
    <rPh sb="9" eb="10">
      <t>ジツ</t>
    </rPh>
    <rPh sb="10" eb="12">
      <t>シシュツ</t>
    </rPh>
    <rPh sb="12" eb="13">
      <t>ガク</t>
    </rPh>
    <phoneticPr fontId="1"/>
  </si>
  <si>
    <t>(5)基準額</t>
    <rPh sb="3" eb="5">
      <t>キジュン</t>
    </rPh>
    <rPh sb="5" eb="6">
      <t>ガク</t>
    </rPh>
    <phoneticPr fontId="1"/>
  </si>
  <si>
    <t>交付定通知に記載した補助基本額</t>
    <phoneticPr fontId="1"/>
  </si>
  <si>
    <t xml:space="preserve">(6)基準額
</t>
    <rPh sb="3" eb="5">
      <t>キジュン</t>
    </rPh>
    <rPh sb="5" eb="6">
      <t>ガク</t>
    </rPh>
    <phoneticPr fontId="1"/>
  </si>
  <si>
    <t>(4)と(5)を比較し少ない方の額</t>
    <phoneticPr fontId="1"/>
  </si>
  <si>
    <t>(3)と(6)を比較し少ない方の額</t>
    <phoneticPr fontId="1"/>
  </si>
  <si>
    <t xml:space="preserve">(7)×1/2
※上限3.0億円
※千円未満切捨
</t>
    <phoneticPr fontId="1"/>
  </si>
  <si>
    <t>(7)×2/3
※上限1.5億円
※千円未満切捨</t>
    <phoneticPr fontId="1"/>
  </si>
  <si>
    <t>(9)補助金交付決定額</t>
    <rPh sb="3" eb="6">
      <t>ホジョキン</t>
    </rPh>
    <rPh sb="6" eb="8">
      <t>コウフ</t>
    </rPh>
    <rPh sb="8" eb="10">
      <t>ケッテイ</t>
    </rPh>
    <rPh sb="10" eb="11">
      <t>ガク</t>
    </rPh>
    <phoneticPr fontId="1"/>
  </si>
  <si>
    <t xml:space="preserve">(10)過不足額
</t>
    <rPh sb="4" eb="8">
      <t>カブソクガク</t>
    </rPh>
    <phoneticPr fontId="1"/>
  </si>
  <si>
    <t>(9)-(8)</t>
    <phoneticPr fontId="1"/>
  </si>
  <si>
    <t>※環境配慮行動は４つ以上ある場合は、適宜欄を追加して記入してください。</t>
  </si>
  <si>
    <t>ポイント付与対象とした製品等</t>
    <rPh sb="4" eb="6">
      <t>フヨ</t>
    </rPh>
    <rPh sb="6" eb="8">
      <t>タイショウ</t>
    </rPh>
    <rPh sb="11" eb="13">
      <t>セイヒン</t>
    </rPh>
    <rPh sb="13" eb="14">
      <t>ナド</t>
    </rPh>
    <phoneticPr fontId="1"/>
  </si>
  <si>
    <t>環境配慮行動がもたらす従たる環境保全効果②の分類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</si>
  <si>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環境配慮行動がもたらす従たる環境保全効果③の分類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</si>
  <si>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環境配慮行動がもたらす従たる環境保全効果③の詳細（定量的に示せる場合はその内容）</t>
    <rPh sb="11" eb="12">
      <t>ジュウ</t>
    </rPh>
    <rPh sb="22" eb="24">
      <t>ショウサイ</t>
    </rPh>
    <phoneticPr fontId="1"/>
  </si>
  <si>
    <t>各事業の実態に即して、シート下部の計算式を参考にし環境保全効果を算出して下さい。</t>
  </si>
  <si>
    <t>各事業の実態に即して、シート下部の計算式を参考にし環境保全効果を算出して下さい。</t>
    <phoneticPr fontId="1"/>
  </si>
  <si>
    <t>各事業の実態に即して、シート下部の計算式を参考にし環境保全効果を算出して下さい。</t>
    <rPh sb="14" eb="16">
      <t>カブ</t>
    </rPh>
    <rPh sb="17" eb="20">
      <t>ケイサンシキ</t>
    </rPh>
    <rPh sb="21" eb="23">
      <t>サンコウ</t>
    </rPh>
    <rPh sb="25" eb="27">
      <t>カンキョウ</t>
    </rPh>
    <rPh sb="27" eb="31">
      <t>ホゼンコウカ</t>
    </rPh>
    <rPh sb="32" eb="34">
      <t>サンシュツ</t>
    </rPh>
    <rPh sb="36" eb="37">
      <t>クダ</t>
    </rPh>
    <phoneticPr fontId="1"/>
  </si>
  <si>
    <t>事業名(ポイント名称)</t>
    <rPh sb="0" eb="3">
      <t>ジギョウメイ</t>
    </rPh>
    <phoneticPr fontId="1"/>
  </si>
  <si>
    <t>・</t>
    <phoneticPr fontId="1"/>
  </si>
  <si>
    <t>*様式第１０完了実績報告書より転記されます。</t>
    <rPh sb="1" eb="3">
      <t>ヨウシキ</t>
    </rPh>
    <rPh sb="3" eb="4">
      <t>ダイ</t>
    </rPh>
    <rPh sb="6" eb="8">
      <t>カンリョウ</t>
    </rPh>
    <rPh sb="8" eb="10">
      <t>ジッセキ</t>
    </rPh>
    <rPh sb="10" eb="13">
      <t>ホウコクショ</t>
    </rPh>
    <rPh sb="15" eb="17">
      <t>テンキ</t>
    </rPh>
    <phoneticPr fontId="1"/>
  </si>
  <si>
    <t>＊補助事業を実施する担当者で、協会とのやり取りの窓口となる方の情報を記入してください。
＊郵便番号はハイフンなしの7ケタの数字のみ入力してください。
　（［〒000-0000]形式で表示されます。）
＊電話番号及びFAX番号は、市外局番からハイフンを入れて入力してください。
　（例：03-1234-5678）</t>
    <rPh sb="1" eb="5">
      <t>ホジョジギョウ</t>
    </rPh>
    <rPh sb="6" eb="8">
      <t>ジッシ</t>
    </rPh>
    <rPh sb="10" eb="13">
      <t>タントウシャ</t>
    </rPh>
    <rPh sb="15" eb="17">
      <t>キョウカイ</t>
    </rPh>
    <rPh sb="21" eb="22">
      <t>ト</t>
    </rPh>
    <rPh sb="24" eb="26">
      <t>マドグチ</t>
    </rPh>
    <rPh sb="29" eb="30">
      <t>カタ</t>
    </rPh>
    <rPh sb="31" eb="33">
      <t>ジョウホウ</t>
    </rPh>
    <rPh sb="34" eb="36">
      <t>キニュウ</t>
    </rPh>
    <rPh sb="62" eb="64">
      <t>スウジ</t>
    </rPh>
    <phoneticPr fontId="1"/>
  </si>
  <si>
    <r>
      <t>＊事業実施位置が分かる地図、</t>
    </r>
    <r>
      <rPr>
        <sz val="11"/>
        <color rgb="FFFF0000"/>
        <rFont val="ＭＳ 明朝"/>
        <family val="1"/>
        <charset val="128"/>
      </rPr>
      <t>施設及び導入設備の配置図</t>
    </r>
    <r>
      <rPr>
        <sz val="11"/>
        <color theme="1"/>
        <rFont val="ＭＳ 明朝"/>
        <family val="1"/>
        <charset val="128"/>
      </rPr>
      <t>等を添付してください。記入欄には、別添の資料番号を記入してください。</t>
    </r>
    <rPh sb="1" eb="3">
      <t>ジギョウ</t>
    </rPh>
    <rPh sb="3" eb="5">
      <t>ジッシ</t>
    </rPh>
    <rPh sb="5" eb="7">
      <t>イチ</t>
    </rPh>
    <rPh sb="8" eb="9">
      <t>ワ</t>
    </rPh>
    <rPh sb="11" eb="13">
      <t>チズ</t>
    </rPh>
    <rPh sb="14" eb="16">
      <t>シセツ</t>
    </rPh>
    <rPh sb="16" eb="17">
      <t>オヨ</t>
    </rPh>
    <rPh sb="18" eb="22">
      <t>ドウニュウセツビ</t>
    </rPh>
    <rPh sb="23" eb="26">
      <t>ハイチズ</t>
    </rPh>
    <rPh sb="26" eb="27">
      <t>トウ</t>
    </rPh>
    <rPh sb="28" eb="30">
      <t>テンプ</t>
    </rPh>
    <rPh sb="37" eb="40">
      <t>キニュウラン</t>
    </rPh>
    <rPh sb="43" eb="45">
      <t>ベッテン</t>
    </rPh>
    <rPh sb="46" eb="48">
      <t>シリョウ</t>
    </rPh>
    <rPh sb="48" eb="50">
      <t>バンゴウ</t>
    </rPh>
    <rPh sb="51" eb="53">
      <t>キニュウ</t>
    </rPh>
    <phoneticPr fontId="1"/>
  </si>
  <si>
    <t>＊完了した補助事業の概要について記入してください。</t>
    <rPh sb="1" eb="3">
      <t>カンリョウ</t>
    </rPh>
    <rPh sb="5" eb="9">
      <t>ホジョジギョウ</t>
    </rPh>
    <rPh sb="10" eb="12">
      <t>ガイヨウ</t>
    </rPh>
    <rPh sb="16" eb="18">
      <t>キニュウ</t>
    </rPh>
    <phoneticPr fontId="1"/>
  </si>
  <si>
    <t>＊補助事業期間内のポイント原資の調達方法について記載してください。</t>
    <rPh sb="24" eb="26">
      <t>キサイ</t>
    </rPh>
    <phoneticPr fontId="1"/>
  </si>
  <si>
    <t>＊個人情報やプライバシーの保護に配慮する方法について記入してください。</t>
    <rPh sb="1" eb="3">
      <t>コジン</t>
    </rPh>
    <rPh sb="3" eb="5">
      <t>ジョウホウ</t>
    </rPh>
    <rPh sb="13" eb="15">
      <t>ホゴ</t>
    </rPh>
    <rPh sb="16" eb="18">
      <t>ハイリョ</t>
    </rPh>
    <rPh sb="20" eb="22">
      <t>ホウホウ</t>
    </rPh>
    <rPh sb="26" eb="28">
      <t>キニュウ</t>
    </rPh>
    <phoneticPr fontId="1"/>
  </si>
  <si>
    <r>
      <t>＊本補助金以外の国の補助金等への</t>
    </r>
    <r>
      <rPr>
        <sz val="11"/>
        <rFont val="ＭＳ 明朝"/>
        <family val="1"/>
        <charset val="128"/>
      </rPr>
      <t>応募状況</t>
    </r>
    <r>
      <rPr>
        <sz val="11"/>
        <color theme="1"/>
        <rFont val="ＭＳ 明朝"/>
        <family val="1"/>
        <charset val="128"/>
      </rPr>
      <t>等を記入してください。該当がない場合は「該当なし」と記入してください。</t>
    </r>
    <rPh sb="1" eb="2">
      <t>ホン</t>
    </rPh>
    <rPh sb="2" eb="5">
      <t>ホジョキン</t>
    </rPh>
    <rPh sb="5" eb="7">
      <t>イガイ</t>
    </rPh>
    <rPh sb="8" eb="9">
      <t>クニ</t>
    </rPh>
    <rPh sb="10" eb="13">
      <t>ホジョキン</t>
    </rPh>
    <rPh sb="13" eb="14">
      <t>トウ</t>
    </rPh>
    <rPh sb="16" eb="20">
      <t>オウボジョウキョウ</t>
    </rPh>
    <rPh sb="20" eb="21">
      <t>トウ</t>
    </rPh>
    <rPh sb="22" eb="24">
      <t>キニュウ</t>
    </rPh>
    <rPh sb="31" eb="33">
      <t>ガイトウ</t>
    </rPh>
    <rPh sb="36" eb="38">
      <t>バアイ</t>
    </rPh>
    <rPh sb="40" eb="42">
      <t>ガイトウ</t>
    </rPh>
    <rPh sb="46" eb="48">
      <t>キニュウ</t>
    </rPh>
    <phoneticPr fontId="1"/>
  </si>
  <si>
    <t>1製品またはサービス当りの環境保全効果(10)、もしくは、1製品またはサービス当りの年間環境保全効果(10)'</t>
    <rPh sb="10" eb="11">
      <t>アタ</t>
    </rPh>
    <rPh sb="13" eb="15">
      <t>カンキョウ</t>
    </rPh>
    <rPh sb="15" eb="17">
      <t>ホゼン</t>
    </rPh>
    <rPh sb="17" eb="19">
      <t>コウカ</t>
    </rPh>
    <phoneticPr fontId="1"/>
  </si>
  <si>
    <t>↓申請書様式から項目を追加</t>
    <rPh sb="1" eb="4">
      <t>シンセイショ</t>
    </rPh>
    <rPh sb="4" eb="6">
      <t>ヨウシキ</t>
    </rPh>
    <rPh sb="8" eb="10">
      <t>コウモク</t>
    </rPh>
    <rPh sb="11" eb="13">
      <t>ツイカ</t>
    </rPh>
    <phoneticPr fontId="1"/>
  </si>
  <si>
    <t>環境保全効果(12)
(12)=(4)×(10)
もしくは
(12)=(4)×(10)'×期間</t>
    <rPh sb="0" eb="6">
      <t>カンキョウホゼンコウカ</t>
    </rPh>
    <rPh sb="45" eb="47">
      <t>キカン</t>
    </rPh>
    <phoneticPr fontId="1"/>
  </si>
  <si>
    <t>ポイント発行による数量増加(5)
(4)のうち、ポイント発行により上乗せされた数量</t>
    <rPh sb="4" eb="6">
      <t>ハッコウ</t>
    </rPh>
    <rPh sb="9" eb="11">
      <t>スウリョウ</t>
    </rPh>
    <rPh sb="11" eb="13">
      <t>ゾウカ</t>
    </rPh>
    <rPh sb="28" eb="30">
      <t>ハッコウ</t>
    </rPh>
    <rPh sb="33" eb="35">
      <t>ウワノ</t>
    </rPh>
    <rPh sb="39" eb="41">
      <t>スウリョウ</t>
    </rPh>
    <phoneticPr fontId="1"/>
  </si>
  <si>
    <t>追加的な環境保全効果(11)
(12)のうち、ポイント発行による上乗せ分
(11)=(5)×(10)　もしくは
(11)=(5)×(10)'×期間</t>
    <rPh sb="0" eb="3">
      <t>ツイカテキ</t>
    </rPh>
    <rPh sb="4" eb="10">
      <t>カンキョウホゼンコウカ</t>
    </rPh>
    <rPh sb="35" eb="36">
      <t>ブン</t>
    </rPh>
    <rPh sb="71" eb="73">
      <t>キカン</t>
    </rPh>
    <phoneticPr fontId="1"/>
  </si>
  <si>
    <r>
      <t>（【交付申請書】のH10）</t>
    </r>
    <r>
      <rPr>
        <sz val="11"/>
        <color theme="1"/>
        <rFont val="Yu Gothic"/>
        <family val="2"/>
        <scheme val="minor"/>
      </rPr>
      <t>*</t>
    </r>
    <r>
      <rPr>
        <sz val="11"/>
        <color rgb="FFFF0000"/>
        <rFont val="Yu Gothic"/>
        <family val="3"/>
        <charset val="128"/>
        <scheme val="minor"/>
      </rPr>
      <t>D22</t>
    </r>
    <rPh sb="2" eb="7">
      <t>コウフシンセイショ</t>
    </rPh>
    <phoneticPr fontId="1"/>
  </si>
  <si>
    <r>
      <t>（【交付申請書】のH10）</t>
    </r>
    <r>
      <rPr>
        <sz val="11"/>
        <color theme="1"/>
        <rFont val="Yu Gothic"/>
        <family val="2"/>
        <scheme val="minor"/>
      </rPr>
      <t>*</t>
    </r>
    <r>
      <rPr>
        <sz val="11"/>
        <color rgb="FFFF0000"/>
        <rFont val="Yu Gothic"/>
        <family val="3"/>
        <charset val="128"/>
        <scheme val="minor"/>
      </rPr>
      <t>D22</t>
    </r>
    <r>
      <rPr>
        <sz val="11"/>
        <color theme="1"/>
        <rFont val="Yu Gothic"/>
        <family val="2"/>
        <scheme val="minor"/>
      </rPr>
      <t>*（【交付申請書】の別紙１別表１ポイント発行実績●!I12/365</t>
    </r>
    <r>
      <rPr>
        <sz val="11"/>
        <color theme="1"/>
        <rFont val="Yu Gothic"/>
        <family val="3"/>
        <charset val="128"/>
        <scheme val="minor"/>
      </rPr>
      <t>/2）</t>
    </r>
    <rPh sb="20" eb="25">
      <t>コウフシンセイショ</t>
    </rPh>
    <phoneticPr fontId="1"/>
  </si>
  <si>
    <r>
      <t>H10</t>
    </r>
    <r>
      <rPr>
        <sz val="11"/>
        <color theme="1"/>
        <rFont val="Yu Gothic"/>
        <family val="2"/>
        <scheme val="minor"/>
      </rPr>
      <t>*</t>
    </r>
    <r>
      <rPr>
        <sz val="11"/>
        <color rgb="FFFF0000"/>
        <rFont val="Yu Gothic"/>
        <family val="3"/>
        <charset val="128"/>
        <scheme val="minor"/>
      </rPr>
      <t>D23</t>
    </r>
    <r>
      <rPr>
        <sz val="11"/>
        <color theme="1"/>
        <rFont val="Yu Gothic"/>
        <family val="2"/>
        <scheme val="minor"/>
      </rPr>
      <t>*別紙１別表１ポイント発行実績●!I12/365</t>
    </r>
    <r>
      <rPr>
        <sz val="11"/>
        <color theme="1"/>
        <rFont val="Yu Gothic"/>
        <family val="3"/>
        <charset val="128"/>
        <scheme val="minor"/>
      </rPr>
      <t>/2</t>
    </r>
    <phoneticPr fontId="1"/>
  </si>
  <si>
    <r>
      <t>H10</t>
    </r>
    <r>
      <rPr>
        <sz val="11"/>
        <color theme="1"/>
        <rFont val="Yu Gothic"/>
        <family val="2"/>
        <scheme val="minor"/>
      </rPr>
      <t>*</t>
    </r>
    <r>
      <rPr>
        <sz val="11"/>
        <color rgb="FFFF0000"/>
        <rFont val="Yu Gothic"/>
        <family val="3"/>
        <charset val="128"/>
        <scheme val="minor"/>
      </rPr>
      <t>G23</t>
    </r>
    <r>
      <rPr>
        <sz val="11"/>
        <color theme="1"/>
        <rFont val="Yu Gothic"/>
        <family val="2"/>
        <scheme val="minor"/>
      </rPr>
      <t>*別紙１別表１ポイント発行実績●!I12/365</t>
    </r>
    <r>
      <rPr>
        <sz val="11"/>
        <color theme="1"/>
        <rFont val="Yu Gothic"/>
        <family val="3"/>
        <charset val="128"/>
        <scheme val="minor"/>
      </rPr>
      <t>/2</t>
    </r>
    <phoneticPr fontId="1"/>
  </si>
  <si>
    <t>【付帯事項での追加の報告項目】</t>
    <rPh sb="1" eb="5">
      <t>フタイジコウ</t>
    </rPh>
    <rPh sb="7" eb="9">
      <t>ツイカ</t>
    </rPh>
    <rPh sb="10" eb="12">
      <t>ホウコク</t>
    </rPh>
    <rPh sb="12" eb="14">
      <t>コウモク</t>
    </rPh>
    <phoneticPr fontId="1"/>
  </si>
  <si>
    <t>↓該当の付帯事項を記載下さい。</t>
    <phoneticPr fontId="1"/>
  </si>
  <si>
    <t>付帯事項</t>
    <rPh sb="0" eb="2">
      <t>フタイ</t>
    </rPh>
    <rPh sb="2" eb="4">
      <t>ジコウ</t>
    </rPh>
    <phoneticPr fontId="1"/>
  </si>
  <si>
    <t>※様式自由</t>
    <rPh sb="1" eb="3">
      <t>ヨウシキ</t>
    </rPh>
    <rPh sb="3" eb="5">
      <t>ジユウ</t>
    </rPh>
    <phoneticPr fontId="1"/>
  </si>
  <si>
    <t>食とくらしの「グリーンライフ・ポイント」推進事業：実施報告書 総括付表</t>
    <rPh sb="27" eb="29">
      <t>ホウコク</t>
    </rPh>
    <phoneticPr fontId="1"/>
  </si>
  <si>
    <t>食とくらしの「グリーンライフ・ポイント」推進事業：実施報告書_総括</t>
    <rPh sb="25" eb="27">
      <t>ジッシ</t>
    </rPh>
    <rPh sb="27" eb="30">
      <t>ホウコクショ</t>
    </rPh>
    <phoneticPr fontId="1"/>
  </si>
  <si>
    <t>付帯事項により、毎年度の実績報告の報告項目に加えて、ポイント発行の実績として報告すべき項目がある場合は、最終年度まで毎年度報告してください（報告すべき年度が指定されている場合はその指定の通りにしてください）。ポイント発行の実績として報告すべき項目を指定した付帯事項が複数ある場合には、シートを複数用意するなど、付帯事項毎に整理してください。</t>
    <phoneticPr fontId="1"/>
  </si>
  <si>
    <t>*初年度実績のご報告の際は数式にご注意ください</t>
    <rPh sb="1" eb="4">
      <t>ショネンド</t>
    </rPh>
    <rPh sb="4" eb="6">
      <t>ジッセキ</t>
    </rPh>
    <rPh sb="8" eb="10">
      <t>ホウコク</t>
    </rPh>
    <rPh sb="11" eb="12">
      <t>サイ</t>
    </rPh>
    <rPh sb="13" eb="15">
      <t>スウシキ</t>
    </rPh>
    <rPh sb="17" eb="19">
      <t>チュウイ</t>
    </rPh>
    <phoneticPr fontId="1"/>
  </si>
  <si>
    <t>実績</t>
    <phoneticPr fontId="1"/>
  </si>
  <si>
    <t>ポイント発行開始日</t>
    <rPh sb="4" eb="6">
      <t>ハッコウ</t>
    </rPh>
    <rPh sb="6" eb="9">
      <t>カイシビ</t>
    </rPh>
    <phoneticPr fontId="1"/>
  </si>
  <si>
    <t>【ポイント発行開始日から補助事業実施終了日までの実績】</t>
    <rPh sb="5" eb="10">
      <t>ハッコウカイシビ</t>
    </rPh>
    <rPh sb="12" eb="14">
      <t>ホジョ</t>
    </rPh>
    <rPh sb="18" eb="21">
      <t>シュウリョウビ</t>
    </rPh>
    <phoneticPr fontId="1"/>
  </si>
  <si>
    <t>【令和5年2月末までの目標と</t>
    <phoneticPr fontId="1"/>
  </si>
  <si>
    <t>ポイント発行開始日から補助事業実施終了日までの実績】</t>
    <phoneticPr fontId="1"/>
  </si>
  <si>
    <t>セルF23</t>
    <phoneticPr fontId="1"/>
  </si>
  <si>
    <r>
      <t>H10</t>
    </r>
    <r>
      <rPr>
        <sz val="11"/>
        <color theme="1"/>
        <rFont val="Yu Gothic"/>
        <family val="2"/>
        <scheme val="minor"/>
      </rPr>
      <t>*</t>
    </r>
    <r>
      <rPr>
        <sz val="11"/>
        <color rgb="FFFF0000"/>
        <rFont val="Yu Gothic"/>
        <family val="3"/>
        <charset val="128"/>
        <scheme val="minor"/>
      </rPr>
      <t>D23</t>
    </r>
    <phoneticPr fontId="1"/>
  </si>
  <si>
    <t>セルI23</t>
    <phoneticPr fontId="1"/>
  </si>
  <si>
    <r>
      <t>H10</t>
    </r>
    <r>
      <rPr>
        <sz val="11"/>
        <color theme="1"/>
        <rFont val="Yu Gothic"/>
        <family val="2"/>
        <scheme val="minor"/>
      </rPr>
      <t>*</t>
    </r>
    <r>
      <rPr>
        <sz val="11"/>
        <color rgb="FFFF0000"/>
        <rFont val="Yu Gothic"/>
        <family val="3"/>
        <charset val="128"/>
        <scheme val="minor"/>
      </rPr>
      <t>G23</t>
    </r>
    <phoneticPr fontId="1"/>
  </si>
  <si>
    <t>環境保全効果2</t>
    <rPh sb="0" eb="2">
      <t>カンキョウ</t>
    </rPh>
    <rPh sb="2" eb="4">
      <t>ホゼン</t>
    </rPh>
    <rPh sb="4" eb="6">
      <t>コウカ</t>
    </rPh>
    <phoneticPr fontId="1"/>
  </si>
  <si>
    <t>環境保全効果2</t>
    <rPh sb="0" eb="2">
      <t>カンキョウ</t>
    </rPh>
    <rPh sb="2" eb="6">
      <t>ホゼンコウカ</t>
    </rPh>
    <phoneticPr fontId="1"/>
  </si>
  <si>
    <t xml:space="preserve">      書類を提出する際は一覧を作成し、必要書類がすべて揃っているか確認してください。</t>
    <phoneticPr fontId="1"/>
  </si>
  <si>
    <t xml:space="preserve">      同じ分類の資料が複数ある場合は、資料番号に枝番を付けてください。      </t>
    <phoneticPr fontId="1"/>
  </si>
  <si>
    <t>枝番例</t>
    <rPh sb="0" eb="2">
      <t>エダバン</t>
    </rPh>
    <rPh sb="2" eb="3">
      <t>レイ</t>
    </rPh>
    <phoneticPr fontId="1"/>
  </si>
  <si>
    <t>チェック欄</t>
    <rPh sb="4" eb="5">
      <t>ラン</t>
    </rPh>
    <phoneticPr fontId="1"/>
  </si>
  <si>
    <t>フォルダ例</t>
    <rPh sb="4" eb="5">
      <t>レイ</t>
    </rPh>
    <phoneticPr fontId="1"/>
  </si>
  <si>
    <t>（1）完了実績報告書・別紙1・2</t>
    <rPh sb="3" eb="10">
      <t>カンリョウジッセキホウコクショ</t>
    </rPh>
    <rPh sb="11" eb="13">
      <t>ベッシ</t>
    </rPh>
    <phoneticPr fontId="1"/>
  </si>
  <si>
    <t>1【完了実績報告書
関連】</t>
    <rPh sb="2" eb="9">
      <t>カンリョウジッセキホウコクショ</t>
    </rPh>
    <rPh sb="10" eb="12">
      <t>カンレン</t>
    </rPh>
    <phoneticPr fontId="1"/>
  </si>
  <si>
    <t>1</t>
    <phoneticPr fontId="1"/>
  </si>
  <si>
    <t>-1</t>
    <phoneticPr fontId="1"/>
  </si>
  <si>
    <t>様式第１０完了実績報告書</t>
    <rPh sb="0" eb="2">
      <t>ヨウシキ</t>
    </rPh>
    <rPh sb="2" eb="3">
      <t>ダイ</t>
    </rPh>
    <rPh sb="5" eb="7">
      <t>カンリョウ</t>
    </rPh>
    <rPh sb="7" eb="9">
      <t>ジッセキ</t>
    </rPh>
    <rPh sb="9" eb="12">
      <t>ホウコクショ</t>
    </rPh>
    <phoneticPr fontId="18"/>
  </si>
  <si>
    <r>
      <t xml:space="preserve">別紙１実施報告書_総括
</t>
    </r>
    <r>
      <rPr>
        <sz val="10"/>
        <color rgb="FF0070C0"/>
        <rFont val="ＭＳ ゴシック"/>
        <family val="3"/>
        <charset val="128"/>
      </rPr>
      <t>別紙１実施報告書_総括付表（※複数行動用のみ）</t>
    </r>
    <r>
      <rPr>
        <sz val="10"/>
        <rFont val="ＭＳ ゴシック"/>
        <family val="3"/>
        <charset val="128"/>
      </rPr>
      <t xml:space="preserve">
別紙１実施報告書_基礎諸元
別紙１別表１ポイント発行実績
別紙１別表２環境保全効果</t>
    </r>
    <rPh sb="3" eb="5">
      <t>ジッシ</t>
    </rPh>
    <rPh sb="5" eb="8">
      <t>ホウコクショ</t>
    </rPh>
    <rPh sb="23" eb="25">
      <t>フヒョウ</t>
    </rPh>
    <rPh sb="27" eb="32">
      <t>フクスウコウドウヨウ</t>
    </rPh>
    <rPh sb="41" eb="43">
      <t>ホウコク</t>
    </rPh>
    <rPh sb="62" eb="64">
      <t>ジッセキ</t>
    </rPh>
    <phoneticPr fontId="18"/>
  </si>
  <si>
    <t>別紙２経費所要額精算調書</t>
    <rPh sb="10" eb="12">
      <t>チョウショ</t>
    </rPh>
    <phoneticPr fontId="1"/>
  </si>
  <si>
    <t>-2</t>
    <phoneticPr fontId="1"/>
  </si>
  <si>
    <t>経費のまとめ</t>
    <rPh sb="0" eb="2">
      <t>ケイヒ</t>
    </rPh>
    <phoneticPr fontId="1"/>
  </si>
  <si>
    <t>-3</t>
  </si>
  <si>
    <t>事業概要（結果）※更新版</t>
    <rPh sb="0" eb="4">
      <t>ジギョウガイヨウ</t>
    </rPh>
    <rPh sb="5" eb="7">
      <t>ケッカ</t>
    </rPh>
    <rPh sb="9" eb="12">
      <t>コウシンバン</t>
    </rPh>
    <phoneticPr fontId="1"/>
  </si>
  <si>
    <t>-4</t>
  </si>
  <si>
    <t>実施スケジュール（結果）※更新版</t>
    <rPh sb="0" eb="2">
      <t>ジッシ</t>
    </rPh>
    <rPh sb="9" eb="11">
      <t>ケッカ</t>
    </rPh>
    <rPh sb="13" eb="16">
      <t>コウシンバン</t>
    </rPh>
    <phoneticPr fontId="1"/>
  </si>
  <si>
    <t>-5</t>
  </si>
  <si>
    <t>ポイント発行開始日及びポイント実績(店舗名含む)が確認できる資料</t>
    <phoneticPr fontId="1"/>
  </si>
  <si>
    <t>-6</t>
    <phoneticPr fontId="1"/>
  </si>
  <si>
    <t>環境保全効果補足資料</t>
    <rPh sb="0" eb="2">
      <t>カンキョウ</t>
    </rPh>
    <rPh sb="2" eb="4">
      <t>ホゼン</t>
    </rPh>
    <rPh sb="4" eb="6">
      <t>コウカ</t>
    </rPh>
    <rPh sb="6" eb="8">
      <t>ホソク</t>
    </rPh>
    <rPh sb="8" eb="10">
      <t>シリョウ</t>
    </rPh>
    <phoneticPr fontId="1"/>
  </si>
  <si>
    <r>
      <rPr>
        <u/>
        <sz val="12"/>
        <color theme="1"/>
        <rFont val="ＭＳ ゴシック"/>
        <family val="3"/>
        <charset val="128"/>
      </rPr>
      <t>（2）契約を伴う調達関連</t>
    </r>
    <r>
      <rPr>
        <sz val="12"/>
        <color theme="1"/>
        <rFont val="ＭＳ ゴシック"/>
        <family val="3"/>
        <charset val="128"/>
      </rPr>
      <t xml:space="preserve">
※契約単位でフォルダを作成し、採番してください</t>
    </r>
    <rPh sb="3" eb="5">
      <t>ケイヤク</t>
    </rPh>
    <rPh sb="6" eb="7">
      <t>トモナ</t>
    </rPh>
    <rPh sb="8" eb="12">
      <t>チョウタツカンレン</t>
    </rPh>
    <rPh sb="14" eb="16">
      <t>ケイヤク</t>
    </rPh>
    <rPh sb="16" eb="18">
      <t>タンイ</t>
    </rPh>
    <rPh sb="24" eb="26">
      <t>サクセイ</t>
    </rPh>
    <rPh sb="28" eb="30">
      <t>サイバン</t>
    </rPh>
    <phoneticPr fontId="1"/>
  </si>
  <si>
    <t>　
2-1
【委託料1】
○○関連</t>
    <rPh sb="7" eb="9">
      <t>イタク</t>
    </rPh>
    <rPh sb="9" eb="10">
      <t>リョウ</t>
    </rPh>
    <rPh sb="15" eb="17">
      <t>カンレン</t>
    </rPh>
    <phoneticPr fontId="1"/>
  </si>
  <si>
    <t>2-1</t>
    <phoneticPr fontId="1"/>
  </si>
  <si>
    <t>見積依頼書・仕様書_A社</t>
    <rPh sb="0" eb="5">
      <t>ミツモリイライショ</t>
    </rPh>
    <rPh sb="6" eb="9">
      <t>シヨウショ</t>
    </rPh>
    <phoneticPr fontId="1"/>
  </si>
  <si>
    <t>-2</t>
  </si>
  <si>
    <t>見積依頼書・仕様書_B社</t>
    <rPh sb="0" eb="5">
      <t>ミツモリイライショ</t>
    </rPh>
    <phoneticPr fontId="1"/>
  </si>
  <si>
    <t>見積依頼書・仕様書_C社</t>
    <rPh sb="0" eb="5">
      <t>ミツモリイライショ</t>
    </rPh>
    <phoneticPr fontId="1"/>
  </si>
  <si>
    <t>見積書_A社（決定）</t>
    <rPh sb="0" eb="3">
      <t>ミツモリショ</t>
    </rPh>
    <phoneticPr fontId="1"/>
  </si>
  <si>
    <t>見積書_B社</t>
    <rPh sb="0" eb="3">
      <t>ミツモリショ</t>
    </rPh>
    <phoneticPr fontId="1"/>
  </si>
  <si>
    <t>-6</t>
  </si>
  <si>
    <t>見積書_C社</t>
    <rPh sb="0" eb="3">
      <t>ミツモリショ</t>
    </rPh>
    <phoneticPr fontId="1"/>
  </si>
  <si>
    <t>-7</t>
  </si>
  <si>
    <t>注文書</t>
    <rPh sb="0" eb="3">
      <t>チュウモンショ</t>
    </rPh>
    <phoneticPr fontId="1"/>
  </si>
  <si>
    <t>-8</t>
  </si>
  <si>
    <t>注文請書</t>
    <rPh sb="0" eb="4">
      <t>チュウモンウケショ</t>
    </rPh>
    <phoneticPr fontId="1"/>
  </si>
  <si>
    <t>-9</t>
  </si>
  <si>
    <t>納品書（検収書）</t>
    <rPh sb="0" eb="3">
      <t>ノウヒンショ</t>
    </rPh>
    <rPh sb="4" eb="7">
      <t>ケンシュウショ</t>
    </rPh>
    <phoneticPr fontId="1"/>
  </si>
  <si>
    <t>-10</t>
  </si>
  <si>
    <t>納品受領書（検収確認書）</t>
    <rPh sb="0" eb="2">
      <t>ノウヒン</t>
    </rPh>
    <rPh sb="2" eb="4">
      <t>ジュリョウ</t>
    </rPh>
    <rPh sb="4" eb="5">
      <t>ショ</t>
    </rPh>
    <rPh sb="6" eb="11">
      <t>ケンシュウカクニンショ</t>
    </rPh>
    <phoneticPr fontId="1"/>
  </si>
  <si>
    <t>-11</t>
  </si>
  <si>
    <t>請求書</t>
    <rPh sb="0" eb="3">
      <t>セイキュウショ</t>
    </rPh>
    <phoneticPr fontId="1"/>
  </si>
  <si>
    <t>-12</t>
  </si>
  <si>
    <t>支払証明</t>
    <rPh sb="0" eb="2">
      <t>シハライ</t>
    </rPh>
    <rPh sb="2" eb="4">
      <t>ショウメイ</t>
    </rPh>
    <phoneticPr fontId="1"/>
  </si>
  <si>
    <t>　
2-2
【委託料2】
〇〇関連</t>
    <rPh sb="7" eb="9">
      <t>イタク</t>
    </rPh>
    <rPh sb="9" eb="10">
      <t>リョウ</t>
    </rPh>
    <rPh sb="15" eb="17">
      <t>カンレン</t>
    </rPh>
    <phoneticPr fontId="1"/>
  </si>
  <si>
    <t>2-2</t>
    <phoneticPr fontId="1"/>
  </si>
  <si>
    <t>選定理由書</t>
    <rPh sb="0" eb="5">
      <t>センテイリユウショ</t>
    </rPh>
    <phoneticPr fontId="1"/>
  </si>
  <si>
    <t>見積依頼書・仕様書</t>
    <phoneticPr fontId="1"/>
  </si>
  <si>
    <t>見積書</t>
    <rPh sb="0" eb="3">
      <t>ミツモリショ</t>
    </rPh>
    <phoneticPr fontId="1"/>
  </si>
  <si>
    <r>
      <rPr>
        <u/>
        <sz val="12"/>
        <color theme="1"/>
        <rFont val="ＭＳ ゴシック"/>
        <family val="3"/>
        <charset val="128"/>
      </rPr>
      <t>（3）その他調達・人件費・旅費等</t>
    </r>
    <r>
      <rPr>
        <sz val="12"/>
        <color theme="1"/>
        <rFont val="ＭＳ ゴシック"/>
        <family val="3"/>
        <charset val="128"/>
      </rPr>
      <t xml:space="preserve">
※経費の単位でフォルダを作成し、採番してください</t>
    </r>
    <rPh sb="5" eb="6">
      <t>タ</t>
    </rPh>
    <rPh sb="6" eb="8">
      <t>チョウタツ</t>
    </rPh>
    <rPh sb="9" eb="12">
      <t>ジンケンヒ</t>
    </rPh>
    <rPh sb="13" eb="15">
      <t>リョヒ</t>
    </rPh>
    <rPh sb="15" eb="16">
      <t>トウ</t>
    </rPh>
    <rPh sb="18" eb="20">
      <t>ケイヒ</t>
    </rPh>
    <rPh sb="21" eb="23">
      <t>タンイ</t>
    </rPh>
    <rPh sb="29" eb="31">
      <t>サクセイ</t>
    </rPh>
    <rPh sb="33" eb="35">
      <t>サイバン</t>
    </rPh>
    <phoneticPr fontId="1"/>
  </si>
  <si>
    <t xml:space="preserve">
3-1
【人件費】
</t>
    <rPh sb="6" eb="9">
      <t>ジンケンヒ</t>
    </rPh>
    <phoneticPr fontId="1"/>
  </si>
  <si>
    <t>3-1</t>
    <phoneticPr fontId="1"/>
  </si>
  <si>
    <t>人件費調書（従事積算表で代替可能）</t>
    <rPh sb="0" eb="3">
      <t>ジンケンヒ</t>
    </rPh>
    <rPh sb="3" eb="5">
      <t>チョウショ</t>
    </rPh>
    <rPh sb="6" eb="11">
      <t>ジュウジセキサンヒョウ</t>
    </rPh>
    <rPh sb="12" eb="14">
      <t>ダイタイ</t>
    </rPh>
    <rPh sb="14" eb="16">
      <t>カノウ</t>
    </rPh>
    <phoneticPr fontId="1"/>
  </si>
  <si>
    <t>就業規則・給与規定</t>
    <rPh sb="0" eb="4">
      <t>シュウギョウキソク</t>
    </rPh>
    <rPh sb="5" eb="9">
      <t>キュウヨキテイ</t>
    </rPh>
    <phoneticPr fontId="1"/>
  </si>
  <si>
    <t>出勤簿・休暇簿</t>
    <rPh sb="0" eb="2">
      <t>シュッキン</t>
    </rPh>
    <rPh sb="2" eb="3">
      <t>ボ</t>
    </rPh>
    <rPh sb="4" eb="6">
      <t>キュウカ</t>
    </rPh>
    <rPh sb="6" eb="7">
      <t>ボ</t>
    </rPh>
    <phoneticPr fontId="1"/>
  </si>
  <si>
    <t>業務日誌</t>
    <rPh sb="0" eb="2">
      <t>ギョウム</t>
    </rPh>
    <rPh sb="2" eb="4">
      <t>ニッシ</t>
    </rPh>
    <phoneticPr fontId="1"/>
  </si>
  <si>
    <t>従事積算表（集計）</t>
    <rPh sb="0" eb="5">
      <t>ジュウジセキサンヒョウ</t>
    </rPh>
    <rPh sb="6" eb="8">
      <t>シュウケイ</t>
    </rPh>
    <phoneticPr fontId="1"/>
  </si>
  <si>
    <t>健保等級証明書</t>
    <rPh sb="0" eb="7">
      <t>ケンポトウキュウショウメイショ</t>
    </rPh>
    <phoneticPr fontId="1"/>
  </si>
  <si>
    <t>振込証明</t>
    <rPh sb="0" eb="2">
      <t>フリコミ</t>
    </rPh>
    <rPh sb="2" eb="4">
      <t>ショウメイ</t>
    </rPh>
    <phoneticPr fontId="1"/>
  </si>
  <si>
    <t xml:space="preserve">
3-2
【旅費】
</t>
    <rPh sb="6" eb="8">
      <t>リョヒ</t>
    </rPh>
    <phoneticPr fontId="1"/>
  </si>
  <si>
    <t>3-2</t>
    <phoneticPr fontId="1"/>
  </si>
  <si>
    <t>旅費調書</t>
    <rPh sb="0" eb="2">
      <t>リョヒ</t>
    </rPh>
    <rPh sb="2" eb="4">
      <t>チョウショ</t>
    </rPh>
    <phoneticPr fontId="1"/>
  </si>
  <si>
    <t>就業規則・旅費規定</t>
    <rPh sb="0" eb="4">
      <t>シュウギョウキソク</t>
    </rPh>
    <rPh sb="5" eb="7">
      <t>リョヒ</t>
    </rPh>
    <rPh sb="7" eb="9">
      <t>キテイ</t>
    </rPh>
    <phoneticPr fontId="1"/>
  </si>
  <si>
    <t>計画書・命令簿</t>
    <rPh sb="0" eb="3">
      <t>ケイカクショ</t>
    </rPh>
    <rPh sb="4" eb="7">
      <t>メイレイボ</t>
    </rPh>
    <phoneticPr fontId="1"/>
  </si>
  <si>
    <t>旅費計算書・報告書</t>
    <rPh sb="0" eb="2">
      <t>リョヒ</t>
    </rPh>
    <rPh sb="2" eb="5">
      <t>ケイサンショ</t>
    </rPh>
    <rPh sb="6" eb="9">
      <t>ホウコクショ</t>
    </rPh>
    <phoneticPr fontId="1"/>
  </si>
  <si>
    <t>航空券・搭乗券</t>
    <rPh sb="0" eb="3">
      <t>コウクウケン</t>
    </rPh>
    <rPh sb="4" eb="7">
      <t>トウジョウケン</t>
    </rPh>
    <phoneticPr fontId="1"/>
  </si>
  <si>
    <r>
      <t>領収書</t>
    </r>
    <r>
      <rPr>
        <sz val="10"/>
        <color rgb="FF0070C0"/>
        <rFont val="ＭＳ ゴシック"/>
        <family val="3"/>
        <charset val="128"/>
      </rPr>
      <t>（※出張者による航空会社等への立替払の場合）</t>
    </r>
    <rPh sb="0" eb="3">
      <t>リョウシュウショ</t>
    </rPh>
    <rPh sb="5" eb="8">
      <t>シュッチョウシャ</t>
    </rPh>
    <rPh sb="11" eb="15">
      <t>コウクウガイシャ</t>
    </rPh>
    <rPh sb="15" eb="16">
      <t>トウ</t>
    </rPh>
    <rPh sb="22" eb="24">
      <t>バアイ</t>
    </rPh>
    <phoneticPr fontId="1"/>
  </si>
  <si>
    <t>振込証明（補助事業者⇒出張者）</t>
    <rPh sb="0" eb="4">
      <t>フリコミショウメイ</t>
    </rPh>
    <rPh sb="5" eb="10">
      <t>ホジョジギョウシャ</t>
    </rPh>
    <rPh sb="11" eb="14">
      <t>シュッチョウシャ</t>
    </rPh>
    <phoneticPr fontId="1"/>
  </si>
  <si>
    <r>
      <rPr>
        <u/>
        <sz val="12"/>
        <color theme="1"/>
        <rFont val="ＭＳ ゴシック"/>
        <family val="3"/>
        <charset val="128"/>
      </rPr>
      <t>（4）事業への取り組みを示す資料等</t>
    </r>
    <r>
      <rPr>
        <sz val="12"/>
        <color theme="1"/>
        <rFont val="ＭＳ ゴシック"/>
        <family val="3"/>
        <charset val="128"/>
      </rPr>
      <t xml:space="preserve">
※</t>
    </r>
    <r>
      <rPr>
        <b/>
        <u/>
        <sz val="12"/>
        <color rgb="FFFF0000"/>
        <rFont val="ＭＳ ゴシック"/>
        <family val="3"/>
        <charset val="128"/>
      </rPr>
      <t>実情に応じて</t>
    </r>
    <r>
      <rPr>
        <sz val="12"/>
        <color rgb="FFFF0000"/>
        <rFont val="ＭＳ ゴシック"/>
        <family val="3"/>
        <charset val="128"/>
      </rPr>
      <t>フォルダを作成し、採番</t>
    </r>
    <r>
      <rPr>
        <sz val="12"/>
        <color theme="1"/>
        <rFont val="ＭＳ ゴシック"/>
        <family val="3"/>
        <charset val="128"/>
      </rPr>
      <t>してください</t>
    </r>
    <rPh sb="3" eb="5">
      <t>ジギョウ</t>
    </rPh>
    <rPh sb="7" eb="8">
      <t>ト</t>
    </rPh>
    <rPh sb="9" eb="10">
      <t>ク</t>
    </rPh>
    <rPh sb="12" eb="13">
      <t>シメ</t>
    </rPh>
    <rPh sb="14" eb="16">
      <t>シリョウ</t>
    </rPh>
    <rPh sb="16" eb="17">
      <t>トウ</t>
    </rPh>
    <rPh sb="19" eb="21">
      <t>ジツジョウ</t>
    </rPh>
    <rPh sb="22" eb="23">
      <t>オウ</t>
    </rPh>
    <rPh sb="30" eb="32">
      <t>サクセイ</t>
    </rPh>
    <rPh sb="34" eb="36">
      <t>サイバン</t>
    </rPh>
    <phoneticPr fontId="1"/>
  </si>
  <si>
    <t xml:space="preserve">
4【取り組み実績】
</t>
    <rPh sb="3" eb="4">
      <t>ト</t>
    </rPh>
    <rPh sb="5" eb="6">
      <t>ク</t>
    </rPh>
    <rPh sb="7" eb="9">
      <t>ジッセキ</t>
    </rPh>
    <phoneticPr fontId="1"/>
  </si>
  <si>
    <t>4</t>
    <phoneticPr fontId="1"/>
  </si>
  <si>
    <t>デジタルサイネージ広報データ（委託1）</t>
    <phoneticPr fontId="1"/>
  </si>
  <si>
    <t>開発システム_画面写し（委託2）</t>
    <rPh sb="0" eb="2">
      <t>カイハツ</t>
    </rPh>
    <rPh sb="7" eb="9">
      <t>ガメン</t>
    </rPh>
    <rPh sb="9" eb="10">
      <t>ウツ</t>
    </rPh>
    <rPh sb="12" eb="14">
      <t>イタク</t>
    </rPh>
    <phoneticPr fontId="1"/>
  </si>
  <si>
    <t>チラシ（広報1）</t>
    <rPh sb="4" eb="6">
      <t>コウホウ</t>
    </rPh>
    <phoneticPr fontId="1"/>
  </si>
  <si>
    <t>ポスター広告写真（広報1）</t>
    <rPh sb="4" eb="6">
      <t>コウコク</t>
    </rPh>
    <rPh sb="6" eb="8">
      <t>シャシン</t>
    </rPh>
    <rPh sb="9" eb="11">
      <t>コウホウ</t>
    </rPh>
    <phoneticPr fontId="1"/>
  </si>
  <si>
    <t>放送CMデータ（広報2）</t>
    <phoneticPr fontId="1"/>
  </si>
  <si>
    <t>実績を示す写真</t>
    <rPh sb="0" eb="2">
      <t>ジッセキ</t>
    </rPh>
    <rPh sb="3" eb="4">
      <t>シメ</t>
    </rPh>
    <rPh sb="5" eb="7">
      <t>シャシン</t>
    </rPh>
    <phoneticPr fontId="1"/>
  </si>
  <si>
    <t>取得財産プレート添付を示す写真</t>
    <rPh sb="0" eb="4">
      <t>シュトクザイサン</t>
    </rPh>
    <rPh sb="8" eb="10">
      <t>テンプ</t>
    </rPh>
    <rPh sb="11" eb="12">
      <t>シメ</t>
    </rPh>
    <rPh sb="13" eb="15">
      <t>シャシン</t>
    </rPh>
    <phoneticPr fontId="1"/>
  </si>
  <si>
    <t>＊団体の代表権を持つ方で、様式第１０完了実績報告書に記入した申請者と同一であることを確認してください。
＊郵便番号はハイフンなしの7ケタの数字のみ入力してください。
　（［〒000-0000]形式で表示されます。）
＊電話番号及びFAX番号は、市外局番からハイフンを入れて入力してください。
　（例：03-1234-5678）</t>
    <rPh sb="1" eb="3">
      <t>ダンタイ</t>
    </rPh>
    <rPh sb="4" eb="7">
      <t>ダイヒョウケン</t>
    </rPh>
    <rPh sb="8" eb="9">
      <t>モ</t>
    </rPh>
    <rPh sb="10" eb="11">
      <t>カタ</t>
    </rPh>
    <rPh sb="26" eb="28">
      <t>キニュウ</t>
    </rPh>
    <rPh sb="30" eb="33">
      <t>シンセイシャ</t>
    </rPh>
    <rPh sb="34" eb="36">
      <t>ドウイツ</t>
    </rPh>
    <rPh sb="42" eb="44">
      <t>カクニン</t>
    </rPh>
    <rPh sb="54" eb="56">
      <t>ユウビン</t>
    </rPh>
    <rPh sb="56" eb="58">
      <t>バンゴウ</t>
    </rPh>
    <rPh sb="70" eb="72">
      <t>スウジ</t>
    </rPh>
    <rPh sb="74" eb="76">
      <t>ニュウリョク</t>
    </rPh>
    <rPh sb="97" eb="99">
      <t>ケイシキ</t>
    </rPh>
    <rPh sb="100" eb="102">
      <t>ヒョウジ</t>
    </rPh>
    <rPh sb="111" eb="115">
      <t>デンワバンゴウ</t>
    </rPh>
    <rPh sb="115" eb="116">
      <t>オヨ</t>
    </rPh>
    <rPh sb="120" eb="122">
      <t>バンゴウ</t>
    </rPh>
    <rPh sb="124" eb="126">
      <t>シガイ</t>
    </rPh>
    <rPh sb="126" eb="128">
      <t>キョクバン</t>
    </rPh>
    <rPh sb="135" eb="136">
      <t>イ</t>
    </rPh>
    <rPh sb="138" eb="140">
      <t>ニュウリョク</t>
    </rPh>
    <rPh sb="150" eb="151">
      <t>レイ</t>
    </rPh>
    <phoneticPr fontId="1"/>
  </si>
  <si>
    <t>＊交付規定に記載された「補助事業者」の要件を満たしていることを確認してください。
＊共同事業者とは、本補助事業に参画するすべての事業者のうち、代表事業者以外の事業者のことを指します。（代表事業者とは、本補助金の申請を行い、交付の対象となり、本事業による取得財産の全部または一部を所有する事業者のことを指します。）
＊電話番号及びFAX番号は、市外局番からハイフンを入れて入力してください。
　（例：03-1234-5678）
＊共同事業者が三者を超える場合は、協会までご連絡ください。</t>
    <rPh sb="1" eb="3">
      <t>コウフ</t>
    </rPh>
    <rPh sb="3" eb="5">
      <t>キテイ</t>
    </rPh>
    <rPh sb="43" eb="45">
      <t>キョウドウ</t>
    </rPh>
    <rPh sb="45" eb="48">
      <t>ジギョウシャ</t>
    </rPh>
    <rPh sb="51" eb="52">
      <t>ホン</t>
    </rPh>
    <rPh sb="52" eb="54">
      <t>ホジョ</t>
    </rPh>
    <rPh sb="54" eb="56">
      <t>ジギョウ</t>
    </rPh>
    <rPh sb="57" eb="59">
      <t>サンカク</t>
    </rPh>
    <rPh sb="65" eb="68">
      <t>ジギョウシャ</t>
    </rPh>
    <rPh sb="72" eb="74">
      <t>ダイヒョウ</t>
    </rPh>
    <rPh sb="74" eb="77">
      <t>ジギョウシャ</t>
    </rPh>
    <rPh sb="77" eb="79">
      <t>イガイ</t>
    </rPh>
    <rPh sb="80" eb="83">
      <t>ジギョウシャ</t>
    </rPh>
    <rPh sb="87" eb="88">
      <t>サ</t>
    </rPh>
    <rPh sb="93" eb="98">
      <t>ダイヒョウジギョウシャ</t>
    </rPh>
    <rPh sb="101" eb="102">
      <t>ホン</t>
    </rPh>
    <rPh sb="102" eb="105">
      <t>ホジョキン</t>
    </rPh>
    <rPh sb="106" eb="108">
      <t>シンセイ</t>
    </rPh>
    <rPh sb="109" eb="110">
      <t>オコナ</t>
    </rPh>
    <rPh sb="112" eb="114">
      <t>コウフ</t>
    </rPh>
    <rPh sb="115" eb="117">
      <t>タイショウ</t>
    </rPh>
    <rPh sb="121" eb="124">
      <t>ホンジギョウ</t>
    </rPh>
    <rPh sb="127" eb="131">
      <t>シュトクザイサン</t>
    </rPh>
    <rPh sb="132" eb="134">
      <t>ゼンブ</t>
    </rPh>
    <rPh sb="137" eb="139">
      <t>イチブ</t>
    </rPh>
    <rPh sb="140" eb="142">
      <t>ショユウ</t>
    </rPh>
    <rPh sb="144" eb="146">
      <t>ジギョウ</t>
    </rPh>
    <rPh sb="146" eb="147">
      <t>シャ</t>
    </rPh>
    <rPh sb="151" eb="152">
      <t>サ</t>
    </rPh>
    <rPh sb="217" eb="222">
      <t>キョウドウジギョウシャ</t>
    </rPh>
    <rPh sb="223" eb="225">
      <t>サンシャ</t>
    </rPh>
    <rPh sb="226" eb="227">
      <t>コ</t>
    </rPh>
    <rPh sb="229" eb="231">
      <t>バアイ</t>
    </rPh>
    <rPh sb="233" eb="235">
      <t>キョウカイ</t>
    </rPh>
    <rPh sb="238" eb="240">
      <t>レンラク</t>
    </rPh>
    <phoneticPr fontId="1"/>
  </si>
  <si>
    <t>＊完了した補助事業の目的について記入してください。
交付申請書の記載内容を実績ベースで見直してください。</t>
    <rPh sb="1" eb="3">
      <t>カンリョウ</t>
    </rPh>
    <rPh sb="5" eb="9">
      <t>ホジョジギョウ</t>
    </rPh>
    <rPh sb="10" eb="12">
      <t>モクテキ</t>
    </rPh>
    <rPh sb="16" eb="18">
      <t>キニュウ</t>
    </rPh>
    <rPh sb="26" eb="28">
      <t>コウフ</t>
    </rPh>
    <rPh sb="28" eb="30">
      <t>シンセイ</t>
    </rPh>
    <rPh sb="30" eb="31">
      <t>ショ</t>
    </rPh>
    <rPh sb="32" eb="36">
      <t>キサイナイヨウ</t>
    </rPh>
    <rPh sb="37" eb="39">
      <t>ジッセキ</t>
    </rPh>
    <rPh sb="43" eb="45">
      <t>ミナオ</t>
    </rPh>
    <phoneticPr fontId="1"/>
  </si>
  <si>
    <t>令和5年
2月28日迄</t>
    <rPh sb="0" eb="2">
      <t>レイワ</t>
    </rPh>
    <rPh sb="3" eb="4">
      <t>ネン</t>
    </rPh>
    <rPh sb="6" eb="7">
      <t>ガツ</t>
    </rPh>
    <rPh sb="9" eb="10">
      <t>ニチ</t>
    </rPh>
    <rPh sb="10" eb="11">
      <t>マデ</t>
    </rPh>
    <phoneticPr fontId="1"/>
  </si>
  <si>
    <t>令和5年
2月28日迄</t>
    <phoneticPr fontId="1"/>
  </si>
  <si>
    <t>*ポイント発行開始日及びポイント実績(店舗名含む)が確認できる資料を提出ください。</t>
    <phoneticPr fontId="1"/>
  </si>
  <si>
    <r>
      <t>ポイント発行数　</t>
    </r>
    <r>
      <rPr>
        <sz val="11"/>
        <color rgb="FFFF0000"/>
        <rFont val="Yu Gothic"/>
        <family val="3"/>
        <charset val="128"/>
        <scheme val="minor"/>
      </rPr>
      <t>※別添の「記入上の留意事項」もご参照ください</t>
    </r>
    <rPh sb="4" eb="6">
      <t>ハッコウ</t>
    </rPh>
    <rPh sb="6" eb="7">
      <t>スウ</t>
    </rPh>
    <phoneticPr fontId="1"/>
  </si>
  <si>
    <r>
      <t>環境保全効果　</t>
    </r>
    <r>
      <rPr>
        <sz val="11"/>
        <color rgb="FFFF0000"/>
        <rFont val="Yu Gothic"/>
        <family val="3"/>
        <charset val="128"/>
        <scheme val="minor"/>
      </rPr>
      <t>※別添の「記入上の留意事項」もご参照ください</t>
    </r>
    <rPh sb="0" eb="2">
      <t>カンキョウ</t>
    </rPh>
    <rPh sb="2" eb="6">
      <t>ホゼンコウカ</t>
    </rPh>
    <phoneticPr fontId="1"/>
  </si>
  <si>
    <r>
      <t>環境保全効果　</t>
    </r>
    <r>
      <rPr>
        <sz val="11"/>
        <color rgb="FFFF0000"/>
        <rFont val="Yu Gothic"/>
        <family val="3"/>
        <charset val="128"/>
        <scheme val="minor"/>
      </rPr>
      <t>※別添の「記入上の留意事項」もご参照ください</t>
    </r>
    <rPh sb="0" eb="6">
      <t>カンキョウホゼンコウカ</t>
    </rPh>
    <phoneticPr fontId="1"/>
  </si>
  <si>
    <t>*"目標"の項目のうち、セルF22は【交付申請書】から追加した項目です。下記を参考にし、リンク切れ等の数式に誤りがないよう数値を直接手入力ください。</t>
    <rPh sb="2" eb="4">
      <t>モクヒョウ</t>
    </rPh>
    <rPh sb="6" eb="8">
      <t>コウモク</t>
    </rPh>
    <rPh sb="19" eb="21">
      <t>コウフ</t>
    </rPh>
    <rPh sb="21" eb="24">
      <t>シンセイショ</t>
    </rPh>
    <rPh sb="27" eb="29">
      <t>ツイカ</t>
    </rPh>
    <rPh sb="31" eb="33">
      <t>コウモク</t>
    </rPh>
    <rPh sb="36" eb="38">
      <t>カキ</t>
    </rPh>
    <rPh sb="39" eb="41">
      <t>サンコウ</t>
    </rPh>
    <rPh sb="47" eb="48">
      <t>ギ</t>
    </rPh>
    <rPh sb="49" eb="50">
      <t>ナド</t>
    </rPh>
    <rPh sb="51" eb="53">
      <t>スウシキ</t>
    </rPh>
    <rPh sb="54" eb="55">
      <t>アヤマ</t>
    </rPh>
    <rPh sb="61" eb="63">
      <t>スウチ</t>
    </rPh>
    <rPh sb="64" eb="66">
      <t>チョクセツ</t>
    </rPh>
    <rPh sb="66" eb="67">
      <t>テ</t>
    </rPh>
    <rPh sb="67" eb="69">
      <t>ニュウリョク</t>
    </rPh>
    <phoneticPr fontId="1"/>
  </si>
  <si>
    <t>*”目標”の項目のうち、セルI22は【交付申請書】別紙１別表２環境保全効果シートのセルH22にご記入頂いた数値を転記ください。</t>
    <rPh sb="31" eb="35">
      <t>カンキョウホゼン</t>
    </rPh>
    <rPh sb="35" eb="37">
      <t>コウカ</t>
    </rPh>
    <phoneticPr fontId="1"/>
  </si>
  <si>
    <t xml:space="preserve">(7)補助基本額
</t>
    <rPh sb="7" eb="8">
      <t>ガク</t>
    </rPh>
    <phoneticPr fontId="1"/>
  </si>
  <si>
    <t>補助事業実施終了日</t>
    <rPh sb="0" eb="2">
      <t>ホジョ</t>
    </rPh>
    <rPh sb="2" eb="4">
      <t>ジギョウ</t>
    </rPh>
    <rPh sb="4" eb="6">
      <t>ジッシ</t>
    </rPh>
    <rPh sb="6" eb="9">
      <t>シュウリョウビ</t>
    </rPh>
    <phoneticPr fontId="1"/>
  </si>
  <si>
    <t>実施終了までの日数</t>
    <rPh sb="0" eb="2">
      <t>ジッシ</t>
    </rPh>
    <rPh sb="2" eb="4">
      <t>シュウリョウ</t>
    </rPh>
    <rPh sb="7" eb="9">
      <t>ニッスウ</t>
    </rPh>
    <phoneticPr fontId="1"/>
  </si>
  <si>
    <t>ポイント発行による数量増加(5)
(4)のうち、ポイント発行により
上乗せされた数量</t>
    <rPh sb="4" eb="6">
      <t>ハッコウ</t>
    </rPh>
    <rPh sb="9" eb="11">
      <t>スウリョウ</t>
    </rPh>
    <rPh sb="11" eb="13">
      <t>ゾウカ</t>
    </rPh>
    <rPh sb="28" eb="30">
      <t>ハッコウ</t>
    </rPh>
    <rPh sb="34" eb="36">
      <t>ウワノ</t>
    </rPh>
    <rPh sb="40" eb="42">
      <t>スウリョウ</t>
    </rPh>
    <phoneticPr fontId="1"/>
  </si>
  <si>
    <t>*セルF23、セルI23に関しては下記を参考にし、リンク切れ等の数式に誤りがないよう数値を直接手入力ください。</t>
    <rPh sb="13" eb="14">
      <t>カン</t>
    </rPh>
    <rPh sb="17" eb="19">
      <t>カキ</t>
    </rPh>
    <rPh sb="20" eb="22">
      <t>サンコウ</t>
    </rPh>
    <rPh sb="28" eb="29">
      <t>ギ</t>
    </rPh>
    <rPh sb="30" eb="31">
      <t>ナド</t>
    </rPh>
    <rPh sb="32" eb="34">
      <t>スウシキ</t>
    </rPh>
    <rPh sb="35" eb="36">
      <t>アヤマ</t>
    </rPh>
    <rPh sb="42" eb="44">
      <t>スウチ</t>
    </rPh>
    <rPh sb="45" eb="47">
      <t>チョクセツ</t>
    </rPh>
    <rPh sb="47" eb="48">
      <t>テ</t>
    </rPh>
    <rPh sb="48" eb="50">
      <t>ニュウリョク</t>
    </rPh>
    <phoneticPr fontId="1"/>
  </si>
  <si>
    <t>ポイント発行による数量増加(5)
(4)のうち、ポイント発行により
上乗せされた数量</t>
    <phoneticPr fontId="1"/>
  </si>
  <si>
    <r>
      <t>交付決定通知書右上</t>
    </r>
    <r>
      <rPr>
        <sz val="11"/>
        <color theme="8"/>
        <rFont val="ＭＳ 明朝"/>
        <family val="1"/>
        <charset val="128"/>
      </rPr>
      <t>の</t>
    </r>
    <r>
      <rPr>
        <sz val="11"/>
        <color rgb="FFFF0000"/>
        <rFont val="ＭＳ 明朝"/>
        <family val="1"/>
        <charset val="128"/>
      </rPr>
      <t>G特又はG般</t>
    </r>
    <r>
      <rPr>
        <sz val="11"/>
        <rFont val="ＭＳ 明朝"/>
        <family val="1"/>
        <charset val="128"/>
      </rPr>
      <t>から始まる事業番号をご入力下さい。</t>
    </r>
    <rPh sb="0" eb="2">
      <t>コウフ</t>
    </rPh>
    <rPh sb="2" eb="4">
      <t>ケッテイ</t>
    </rPh>
    <rPh sb="4" eb="7">
      <t>ツウチショ</t>
    </rPh>
    <rPh sb="7" eb="8">
      <t>ミギ</t>
    </rPh>
    <rPh sb="8" eb="9">
      <t>ウエ</t>
    </rPh>
    <rPh sb="11" eb="12">
      <t>トク</t>
    </rPh>
    <rPh sb="12" eb="13">
      <t>マタ</t>
    </rPh>
    <rPh sb="15" eb="16">
      <t>ハン</t>
    </rPh>
    <rPh sb="18" eb="19">
      <t>ハジ</t>
    </rPh>
    <rPh sb="21" eb="23">
      <t>ジギョウ</t>
    </rPh>
    <rPh sb="23" eb="25">
      <t>バンゴウ</t>
    </rPh>
    <rPh sb="27" eb="29">
      <t>ニュウリョク</t>
    </rPh>
    <rPh sb="29" eb="30">
      <t>クダ</t>
    </rPh>
    <phoneticPr fontId="1"/>
  </si>
  <si>
    <r>
      <t>本報告書の</t>
    </r>
    <r>
      <rPr>
        <sz val="11"/>
        <color rgb="FFFF0000"/>
        <rFont val="ＭＳ 明朝"/>
        <family val="1"/>
        <charset val="128"/>
      </rPr>
      <t>作成日</t>
    </r>
    <r>
      <rPr>
        <sz val="11"/>
        <rFont val="ＭＳ 明朝"/>
        <family val="1"/>
        <charset val="128"/>
      </rPr>
      <t>をご入力下さい。</t>
    </r>
    <rPh sb="0" eb="1">
      <t>ホン</t>
    </rPh>
    <rPh sb="1" eb="4">
      <t>ホウコクショ</t>
    </rPh>
    <rPh sb="5" eb="8">
      <t>サクセイビ</t>
    </rPh>
    <rPh sb="10" eb="12">
      <t>ニュウリョク</t>
    </rPh>
    <rPh sb="12" eb="13">
      <t>クダ</t>
    </rPh>
    <phoneticPr fontId="1"/>
  </si>
  <si>
    <r>
      <t>交付決定通知書右上に記載の</t>
    </r>
    <r>
      <rPr>
        <sz val="11"/>
        <color rgb="FFFF0000"/>
        <rFont val="ＭＳ 明朝"/>
        <family val="1"/>
        <charset val="128"/>
      </rPr>
      <t>地循社協事第*********号</t>
    </r>
    <r>
      <rPr>
        <sz val="11"/>
        <rFont val="ＭＳ 明朝"/>
        <family val="1"/>
        <charset val="128"/>
      </rPr>
      <t>を
入力下さい。</t>
    </r>
    <rPh sb="33" eb="34">
      <t>クダ</t>
    </rPh>
    <phoneticPr fontId="1"/>
  </si>
  <si>
    <r>
      <t>交付決定通知書に記載の</t>
    </r>
    <r>
      <rPr>
        <sz val="11"/>
        <color rgb="FFFF0000"/>
        <rFont val="ＭＳ 明朝"/>
        <family val="1"/>
        <charset val="128"/>
      </rPr>
      <t>補助金の額</t>
    </r>
    <r>
      <rPr>
        <sz val="11"/>
        <rFont val="ＭＳ 明朝"/>
        <family val="1"/>
        <charset val="128"/>
      </rPr>
      <t>を入力下さい。
消費税に関して</t>
    </r>
    <r>
      <rPr>
        <sz val="11"/>
        <color rgb="FFFF0000"/>
        <rFont val="ＭＳ 明朝"/>
        <family val="1"/>
        <charset val="128"/>
      </rPr>
      <t>該当する申請者以外は0</t>
    </r>
    <r>
      <rPr>
        <sz val="11"/>
        <rFont val="ＭＳ 明朝"/>
        <family val="1"/>
        <charset val="128"/>
      </rPr>
      <t>を入力下さい。</t>
    </r>
    <rPh sb="0" eb="2">
      <t>コウフ</t>
    </rPh>
    <rPh sb="2" eb="4">
      <t>ケッテイ</t>
    </rPh>
    <rPh sb="4" eb="7">
      <t>ツウチショ</t>
    </rPh>
    <rPh sb="8" eb="10">
      <t>キサイ</t>
    </rPh>
    <rPh sb="11" eb="14">
      <t>ホジョキン</t>
    </rPh>
    <rPh sb="15" eb="16">
      <t>ガク</t>
    </rPh>
    <rPh sb="17" eb="20">
      <t>ニュウリョククダ</t>
    </rPh>
    <rPh sb="24" eb="27">
      <t>ショウヒゼイ</t>
    </rPh>
    <rPh sb="28" eb="29">
      <t>カン</t>
    </rPh>
    <rPh sb="31" eb="33">
      <t>ガイトウ</t>
    </rPh>
    <rPh sb="35" eb="38">
      <t>シンセイシャ</t>
    </rPh>
    <rPh sb="38" eb="40">
      <t>イガイ</t>
    </rPh>
    <rPh sb="43" eb="45">
      <t>ニュウリョク</t>
    </rPh>
    <rPh sb="45" eb="46">
      <t>クダ</t>
    </rPh>
    <phoneticPr fontId="1"/>
  </si>
  <si>
    <t>別紙１　実施報告書</t>
    <phoneticPr fontId="1"/>
  </si>
  <si>
    <t>注２ 「６ 添付資料」については、別に定める完了実績報告提出書類一覧を参照のこ と。</t>
    <phoneticPr fontId="1"/>
  </si>
  <si>
    <r>
      <rPr>
        <sz val="11"/>
        <color rgb="FFFF0000"/>
        <rFont val="ＭＳ 明朝"/>
        <family val="1"/>
        <charset val="128"/>
      </rPr>
      <t>「補助事業の手引き」(p.4)</t>
    </r>
    <r>
      <rPr>
        <sz val="11"/>
        <rFont val="ＭＳ 明朝"/>
        <family val="1"/>
        <charset val="128"/>
      </rPr>
      <t>を参照</t>
    </r>
    <phoneticPr fontId="1"/>
  </si>
  <si>
    <t>↞検収日を入力ください。</t>
    <rPh sb="1" eb="4">
      <t>ケンシュウビ</t>
    </rPh>
    <rPh sb="5" eb="7">
      <t>ニュウリョク</t>
    </rPh>
    <phoneticPr fontId="1"/>
  </si>
  <si>
    <t>　　　　　　　　　　　　　完了実績報告書提出書類等一覧</t>
    <rPh sb="13" eb="15">
      <t>カンリョウ</t>
    </rPh>
    <rPh sb="15" eb="17">
      <t>ジッセキ</t>
    </rPh>
    <rPh sb="17" eb="20">
      <t>ホウコクショ</t>
    </rPh>
    <rPh sb="20" eb="22">
      <t>テイシュツ</t>
    </rPh>
    <rPh sb="22" eb="24">
      <t>ショルイ</t>
    </rPh>
    <rPh sb="24" eb="25">
      <t>トウ</t>
    </rPh>
    <rPh sb="25" eb="27">
      <t>イチラン</t>
    </rPh>
    <phoneticPr fontId="18"/>
  </si>
  <si>
    <t>注１ 交付規程第３条第３項の規定に基づき共同で交付申請した場合は、代表事業者が報告す ること。</t>
    <rPh sb="3" eb="5">
      <t>コウフ</t>
    </rPh>
    <phoneticPr fontId="1"/>
  </si>
  <si>
    <t>年</t>
    <rPh sb="0" eb="1">
      <t>ネン</t>
    </rPh>
    <phoneticPr fontId="1"/>
  </si>
  <si>
    <t>(令和</t>
    <rPh sb="1" eb="3">
      <t>レイワ</t>
    </rPh>
    <phoneticPr fontId="1"/>
  </si>
  <si>
    <t>ver.1.0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</si>
</sst>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_ "/>
    <numFmt numFmtId="177" formatCode="#,###&quot;円&quot;"/>
    <numFmt numFmtId="178" formatCode="&quot;〒&quot;000\-0000"/>
    <numFmt numFmtId="179" formatCode="#,##0.000;[Red]\-#,##0.000"/>
    <numFmt numFmtId="180" formatCode="[DBNum3]ggge&quot;年&quot;m&quot;月&quot;d&quot;日&quot;"/>
    <numFmt numFmtId="181" formatCode="[DBNum3]0"/>
    <numFmt numFmtId="182" formatCode="[=0]&quot;&quot;;General"/>
    <numFmt numFmtId="183" formatCode="[DBNum3]&quot;金　&quot;#,##0"/>
    <numFmt numFmtId="184" formatCode="[DBNum3]&quot;&quot;#,##0"/>
    <numFmt numFmtId="185" formatCode="&quot;0&quot;###"/>
    <numFmt numFmtId="186" formatCode="#,##0_ ;[Red]\-#,##0\ "/>
    <numFmt numFmtId="187" formatCode="#,##0.000_ "/>
    <numFmt numFmtId="188" formatCode="#,##0_);[Red]\(#,##0\)"/>
    <numFmt numFmtId="189" formatCode="#,###"/>
    <numFmt numFmtId="190" formatCode="[$-411]ggge&quot;年&quot;m&quot;月&quot;d&quot;日&quot;;@"/>
    <numFmt numFmtId="191" formatCode="#,##0.000_);[Red]\(#,##0.000\)"/>
    <numFmt numFmtId="192" formatCode="#,##0&quot;円&quot;"/>
    <numFmt numFmtId="193" formatCode="0.000_ "/>
    <numFmt numFmtId="194" formatCode="[DBNum3]m&quot;月&quot;d&quot;日&quot;;@"/>
    <numFmt numFmtId="195" formatCode="0_);[Red]\(0\)"/>
    <numFmt numFmtId="196" formatCode="[DBNum3]&quot;&quot;\(&quot;令&quot;&quot;和&quot;\4&quot;年&quot;"/>
    <numFmt numFmtId="197" formatCode="[DBNum3]&quot;&quot;m&quot;月&quot;d&quot;日&quot;;@"/>
    <numFmt numFmtId="198" formatCode="0.0%"/>
    <numFmt numFmtId="199" formatCode="#,##0.0_ ;[Red]\-#,##0.0\ "/>
    <numFmt numFmtId="200" formatCode="#,##0.0_ "/>
    <numFmt numFmtId="201" formatCode="#,##0.0_);[Red]\(#,##0.0\)"/>
    <numFmt numFmtId="202" formatCode="[DBNum3]&quot;&quot;m&quot;月&quot;d&quot;日&quot;&quot;迄&quot;"/>
    <numFmt numFmtId="203" formatCode="ggge&quot;年&quot;m&quot;月&quot;"/>
    <numFmt numFmtId="205" formatCode="#,##0.0,"/>
    <numFmt numFmtId="206" formatCode="[DBNum3]&quot;０&quot;0"/>
  </numFmts>
  <fonts count="76">
    <font>
      <sz val="11"/>
      <color theme="1"/>
      <name val="Yu Gothic"/>
      <family val="2"/>
      <scheme val="minor"/>
    </font>
    <font>
      <sz val="6"/>
      <name val="Yu Gothic"/>
      <family val="3"/>
      <charset val="128"/>
      <scheme val="minor"/>
    </font>
    <font>
      <sz val="11"/>
      <color theme="1"/>
      <name val="Yu Gothic"/>
      <family val="2"/>
      <scheme val="minor"/>
    </font>
    <font>
      <sz val="11"/>
      <name val="ＭＳ Ｐゴシック"/>
      <family val="3"/>
      <charset val="128"/>
    </font>
    <font>
      <sz val="10.5"/>
      <color theme="1"/>
      <name val="ＭＳ 明朝"/>
      <family val="1"/>
      <charset val="128"/>
    </font>
    <font>
      <sz val="11"/>
      <color rgb="FFFF0000"/>
      <name val="Yu Gothic"/>
      <family val="2"/>
      <scheme val="minor"/>
    </font>
    <font>
      <b/>
      <sz val="11"/>
      <color theme="1"/>
      <name val="Yu Gothic"/>
      <family val="3"/>
      <charset val="128"/>
      <scheme val="minor"/>
    </font>
    <font>
      <sz val="11"/>
      <color theme="1"/>
      <name val="Yu Gothic"/>
      <family val="3"/>
      <charset val="128"/>
      <scheme val="minor"/>
    </font>
    <font>
      <sz val="11"/>
      <color theme="1"/>
      <name val="ＭＳ 明朝"/>
      <family val="1"/>
      <charset val="128"/>
    </font>
    <font>
      <sz val="10"/>
      <color theme="1"/>
      <name val="ＭＳ 明朝"/>
      <family val="1"/>
      <charset val="128"/>
    </font>
    <font>
      <sz val="11"/>
      <name val="ＭＳ 明朝"/>
      <family val="1"/>
      <charset val="128"/>
    </font>
    <font>
      <sz val="10"/>
      <name val="ＭＳ 明朝"/>
      <family val="1"/>
      <charset val="128"/>
    </font>
    <font>
      <sz val="14"/>
      <color theme="1"/>
      <name val="ＭＳ 明朝"/>
      <family val="1"/>
      <charset val="128"/>
    </font>
    <font>
      <b/>
      <sz val="11"/>
      <color rgb="FFFF0000"/>
      <name val="ＭＳ 明朝"/>
      <family val="1"/>
      <charset val="128"/>
    </font>
    <font>
      <sz val="11"/>
      <color rgb="FFFF0000"/>
      <name val="Yu Gothic"/>
      <family val="3"/>
      <charset val="128"/>
      <scheme val="minor"/>
    </font>
    <font>
      <sz val="11"/>
      <color theme="0" tint="-0.249977111117893"/>
      <name val="Yu Gothic"/>
      <family val="2"/>
      <scheme val="minor"/>
    </font>
    <font>
      <b/>
      <u/>
      <sz val="16"/>
      <color rgb="FF000000"/>
      <name val="Yu Gothic"/>
      <family val="3"/>
      <charset val="128"/>
      <scheme val="minor"/>
    </font>
    <font>
      <b/>
      <sz val="9"/>
      <color theme="1"/>
      <name val="Yu Gothic"/>
      <family val="3"/>
      <charset val="128"/>
      <scheme val="minor"/>
    </font>
    <font>
      <sz val="6"/>
      <name val="ＭＳ Ｐゴシック"/>
      <family val="3"/>
      <charset val="128"/>
    </font>
    <font>
      <b/>
      <sz val="10"/>
      <color theme="1"/>
      <name val="Yu Gothic"/>
      <family val="3"/>
      <charset val="128"/>
      <scheme val="minor"/>
    </font>
    <font>
      <b/>
      <sz val="12"/>
      <color theme="1"/>
      <name val="ＭＳ ゴシック"/>
      <family val="3"/>
      <charset val="128"/>
    </font>
    <font>
      <sz val="12"/>
      <name val="ＭＳ ゴシック"/>
      <family val="3"/>
      <charset val="128"/>
    </font>
    <font>
      <sz val="12"/>
      <color rgb="FFFF0000"/>
      <name val="ＭＳ ゴシック"/>
      <family val="3"/>
      <charset val="128"/>
    </font>
    <font>
      <sz val="10"/>
      <color theme="1"/>
      <name val="ＭＳ ゴシック"/>
      <family val="3"/>
      <charset val="128"/>
    </font>
    <font>
      <b/>
      <sz val="11"/>
      <name val="ＭＳ ゴシック"/>
      <family val="3"/>
      <charset val="128"/>
    </font>
    <font>
      <sz val="14"/>
      <color theme="1"/>
      <name val="Yu Gothic"/>
      <family val="3"/>
      <charset val="128"/>
      <scheme val="minor"/>
    </font>
    <font>
      <b/>
      <sz val="11"/>
      <color rgb="FFFF0000"/>
      <name val="Yu Gothic"/>
      <family val="3"/>
      <charset val="128"/>
      <scheme val="minor"/>
    </font>
    <font>
      <sz val="14"/>
      <color theme="1"/>
      <name val="Yu Gothic"/>
      <family val="2"/>
      <scheme val="minor"/>
    </font>
    <font>
      <sz val="6"/>
      <name val="Yu Gothic"/>
      <family val="3"/>
      <charset val="128"/>
    </font>
    <font>
      <sz val="11"/>
      <color theme="1"/>
      <name val="Yu Gothic"/>
      <family val="2"/>
    </font>
    <font>
      <sz val="11"/>
      <color rgb="FF000000"/>
      <name val="ＭＳ 明朝"/>
      <family val="1"/>
      <charset val="128"/>
    </font>
    <font>
      <sz val="11"/>
      <color rgb="FF000000"/>
      <name val="Yu Gothic"/>
      <family val="3"/>
      <charset val="128"/>
      <scheme val="minor"/>
    </font>
    <font>
      <sz val="11"/>
      <name val="Yu Gothic"/>
      <family val="2"/>
      <scheme val="minor"/>
    </font>
    <font>
      <b/>
      <sz val="11"/>
      <color theme="1"/>
      <name val="ＭＳ 明朝"/>
      <family val="1"/>
      <charset val="128"/>
    </font>
    <font>
      <b/>
      <sz val="11"/>
      <color rgb="FF000000"/>
      <name val="ＭＳ 明朝"/>
      <family val="1"/>
      <charset val="128"/>
    </font>
    <font>
      <sz val="8"/>
      <name val="ＭＳ 明朝"/>
      <family val="1"/>
      <charset val="128"/>
    </font>
    <font>
      <sz val="8"/>
      <color theme="1"/>
      <name val="ＭＳ 明朝"/>
      <family val="1"/>
      <charset val="128"/>
    </font>
    <font>
      <b/>
      <sz val="11"/>
      <name val="ＭＳ 明朝"/>
      <family val="1"/>
      <charset val="128"/>
    </font>
    <font>
      <b/>
      <sz val="12"/>
      <color indexed="8"/>
      <name val="ＭＳ ゴシック"/>
      <family val="3"/>
      <charset val="128"/>
    </font>
    <font>
      <sz val="9"/>
      <color theme="1"/>
      <name val="ＭＳ 明朝"/>
      <family val="1"/>
      <charset val="128"/>
    </font>
    <font>
      <sz val="11"/>
      <name val="ＭＳ Ｐ明朝"/>
      <family val="1"/>
      <charset val="128"/>
    </font>
    <font>
      <b/>
      <sz val="14"/>
      <name val="Yu Gothic"/>
      <family val="3"/>
      <charset val="128"/>
      <scheme val="minor"/>
    </font>
    <font>
      <sz val="12"/>
      <color theme="1"/>
      <name val="Yu Gothic"/>
      <family val="2"/>
      <scheme val="minor"/>
    </font>
    <font>
      <sz val="14"/>
      <name val="Yu Gothic"/>
      <family val="3"/>
      <charset val="128"/>
      <scheme val="minor"/>
    </font>
    <font>
      <sz val="11"/>
      <name val="Yu Gothic"/>
      <family val="3"/>
      <charset val="128"/>
      <scheme val="minor"/>
    </font>
    <font>
      <sz val="11"/>
      <color rgb="FFFF0000"/>
      <name val="ＭＳ 明朝"/>
      <family val="1"/>
      <charset val="128"/>
    </font>
    <font>
      <sz val="11"/>
      <color theme="2" tint="-0.249977111117893"/>
      <name val="ＭＳ 明朝"/>
      <family val="1"/>
      <charset val="128"/>
    </font>
    <font>
      <sz val="11"/>
      <color theme="2" tint="-0.249977111117893"/>
      <name val="Yu Gothic"/>
      <family val="2"/>
      <scheme val="minor"/>
    </font>
    <font>
      <b/>
      <u/>
      <sz val="16"/>
      <name val="Yu Gothic"/>
      <family val="3"/>
      <charset val="128"/>
      <scheme val="minor"/>
    </font>
    <font>
      <b/>
      <sz val="16"/>
      <color theme="1"/>
      <name val="Yu Gothic"/>
      <family val="3"/>
      <charset val="128"/>
      <scheme val="minor"/>
    </font>
    <font>
      <sz val="14"/>
      <color rgb="FFFF0000"/>
      <name val="Yu Gothic"/>
      <family val="2"/>
      <scheme val="minor"/>
    </font>
    <font>
      <sz val="14"/>
      <color rgb="FFFF0000"/>
      <name val="Yu Gothic"/>
      <family val="3"/>
      <charset val="128"/>
      <scheme val="minor"/>
    </font>
    <font>
      <b/>
      <sz val="11"/>
      <name val="Yu Gothic"/>
      <family val="3"/>
      <charset val="128"/>
      <scheme val="minor"/>
    </font>
    <font>
      <sz val="11.5"/>
      <name val="ＭＳ ゴシック"/>
      <family val="3"/>
      <charset val="128"/>
    </font>
    <font>
      <sz val="11.5"/>
      <color theme="1"/>
      <name val="Yu Gothic"/>
      <family val="2"/>
      <scheme val="minor"/>
    </font>
    <font>
      <sz val="10"/>
      <name val="ＭＳ ゴシック"/>
      <family val="3"/>
      <charset val="128"/>
    </font>
    <font>
      <b/>
      <sz val="11"/>
      <color theme="1"/>
      <name val="ＭＳ ゴシック"/>
      <family val="3"/>
      <charset val="128"/>
    </font>
    <font>
      <b/>
      <sz val="8"/>
      <color indexed="8"/>
      <name val="ＭＳ ゴシック"/>
      <family val="3"/>
      <charset val="128"/>
    </font>
    <font>
      <b/>
      <sz val="11"/>
      <color rgb="FFFF0000"/>
      <name val="ＭＳ ゴシック"/>
      <family val="3"/>
      <charset val="128"/>
    </font>
    <font>
      <u/>
      <sz val="12"/>
      <color theme="1"/>
      <name val="ＭＳ ゴシック"/>
      <family val="3"/>
      <charset val="128"/>
    </font>
    <font>
      <sz val="10"/>
      <color rgb="FF0070C0"/>
      <name val="ＭＳ ゴシック"/>
      <family val="3"/>
      <charset val="128"/>
    </font>
    <font>
      <sz val="10"/>
      <color rgb="FFFF0000"/>
      <name val="ＭＳ ゴシック"/>
      <family val="3"/>
      <charset val="128"/>
    </font>
    <font>
      <sz val="12"/>
      <color theme="1"/>
      <name val="ＭＳ ゴシック"/>
      <family val="3"/>
      <charset val="128"/>
    </font>
    <font>
      <b/>
      <u/>
      <sz val="12"/>
      <color rgb="FFFF0000"/>
      <name val="ＭＳ ゴシック"/>
      <family val="3"/>
      <charset val="128"/>
    </font>
    <font>
      <b/>
      <sz val="16"/>
      <color rgb="FFFF0000"/>
      <name val="Yu Gothic"/>
      <family val="3"/>
      <charset val="128"/>
      <scheme val="minor"/>
    </font>
    <font>
      <sz val="10"/>
      <color theme="1"/>
      <name val="Yu Gothic"/>
      <family val="2"/>
      <scheme val="minor"/>
    </font>
    <font>
      <sz val="10"/>
      <color theme="1"/>
      <name val="Yu Gothic"/>
      <family val="3"/>
      <charset val="128"/>
      <scheme val="minor"/>
    </font>
    <font>
      <b/>
      <sz val="8"/>
      <name val="ＭＳ ゴシック"/>
      <family val="3"/>
      <charset val="128"/>
    </font>
    <font>
      <sz val="11"/>
      <color theme="8"/>
      <name val="ＭＳ 明朝"/>
      <family val="1"/>
      <charset val="128"/>
    </font>
    <font>
      <b/>
      <u/>
      <sz val="11"/>
      <color rgb="FF0070C0"/>
      <name val="ＭＳ ゴシック"/>
      <family val="3"/>
      <charset val="128"/>
    </font>
    <font>
      <u/>
      <sz val="11"/>
      <color theme="1"/>
      <name val="ＭＳ ゴシック"/>
      <family val="3"/>
      <charset val="128"/>
    </font>
    <font>
      <sz val="11"/>
      <color rgb="FFFF0000"/>
      <name val="Segoe UI Emoji"/>
      <family val="2"/>
    </font>
    <font>
      <sz val="11"/>
      <color theme="1"/>
      <name val="Segoe UI Emoji"/>
      <family val="2"/>
    </font>
    <font>
      <u/>
      <sz val="11"/>
      <color rgb="FFFF0000"/>
      <name val="Segoe UI Emoji"/>
      <family val="2"/>
    </font>
    <font>
      <sz val="13"/>
      <color indexed="81"/>
      <name val="MS P ゴシック"/>
      <family val="3"/>
      <charset val="128"/>
    </font>
    <font>
      <b/>
      <sz val="13"/>
      <color indexed="81"/>
      <name val="MS P ゴシック"/>
      <family val="3"/>
      <charset val="128"/>
    </font>
  </fonts>
  <fills count="1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9C9C9"/>
        <bgColor rgb="FF000000"/>
      </patternFill>
    </fill>
    <fill>
      <patternFill patternType="solid">
        <fgColor rgb="FFD0CECE"/>
        <bgColor rgb="FF000000"/>
      </patternFill>
    </fill>
    <fill>
      <patternFill patternType="solid">
        <fgColor rgb="FFFFFFFF"/>
        <bgColor rgb="FF000000"/>
      </patternFill>
    </fill>
    <fill>
      <patternFill patternType="solid">
        <fgColor rgb="FFC9C9C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9D1F9"/>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tted">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style="medium">
        <color indexed="64"/>
      </left>
      <right/>
      <top style="hair">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tted">
        <color indexed="64"/>
      </left>
      <right style="thin">
        <color indexed="64"/>
      </right>
      <top style="dotted">
        <color indexed="64"/>
      </top>
      <bottom/>
      <diagonal/>
    </border>
    <border>
      <left style="medium">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0" fontId="3"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7" fillId="0" borderId="0">
      <alignment vertical="center"/>
    </xf>
    <xf numFmtId="0" fontId="7" fillId="0" borderId="0">
      <alignment vertical="center"/>
    </xf>
  </cellStyleXfs>
  <cellXfs count="1021">
    <xf numFmtId="0" fontId="0" fillId="0" borderId="0" xfId="0"/>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176" fontId="0" fillId="0" borderId="0" xfId="0" applyNumberFormat="1" applyAlignment="1">
      <alignment horizontal="center" vertical="center"/>
    </xf>
    <xf numFmtId="0" fontId="0" fillId="0" borderId="0" xfId="0" applyAlignment="1">
      <alignment horizontal="right" vertical="center"/>
    </xf>
    <xf numFmtId="0" fontId="0" fillId="0" borderId="0" xfId="0" applyAlignment="1">
      <alignment horizontal="right"/>
    </xf>
    <xf numFmtId="0" fontId="4" fillId="0" borderId="0" xfId="0" applyFont="1"/>
    <xf numFmtId="0" fontId="6" fillId="0" borderId="0" xfId="0" applyFont="1"/>
    <xf numFmtId="0" fontId="0" fillId="0" borderId="0" xfId="0" applyAlignment="1">
      <alignment horizontal="center" vertical="center" wrapText="1"/>
    </xf>
    <xf numFmtId="0" fontId="8" fillId="0" borderId="0" xfId="0" applyFont="1" applyAlignment="1">
      <alignment vertical="center"/>
    </xf>
    <xf numFmtId="0" fontId="8" fillId="0" borderId="16"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15" fillId="0" borderId="0" xfId="0" applyFont="1" applyAlignment="1">
      <alignment horizontal="center" vertical="center"/>
    </xf>
    <xf numFmtId="55" fontId="15" fillId="0" borderId="0" xfId="0" applyNumberFormat="1" applyFont="1" applyAlignment="1">
      <alignment horizontal="center" vertical="center" wrapText="1"/>
    </xf>
    <xf numFmtId="0" fontId="5" fillId="0" borderId="0" xfId="0" applyFont="1" applyAlignment="1">
      <alignment horizontal="right" vertical="center"/>
    </xf>
    <xf numFmtId="0" fontId="5" fillId="0" borderId="0" xfId="0" applyFont="1"/>
    <xf numFmtId="0" fontId="5" fillId="0" borderId="0" xfId="0" applyFont="1" applyAlignment="1">
      <alignment vertical="center"/>
    </xf>
    <xf numFmtId="0" fontId="0" fillId="0" borderId="3" xfId="0" applyBorder="1" applyAlignment="1">
      <alignment horizontal="center" vertical="center"/>
    </xf>
    <xf numFmtId="0" fontId="26" fillId="0" borderId="0" xfId="0" applyFont="1"/>
    <xf numFmtId="176" fontId="0" fillId="6" borderId="3" xfId="0" applyNumberFormat="1" applyFill="1" applyBorder="1" applyAlignment="1" applyProtection="1">
      <alignment horizontal="right" vertical="center"/>
      <protection locked="0"/>
    </xf>
    <xf numFmtId="38" fontId="0" fillId="6" borderId="1" xfId="3" applyFont="1" applyFill="1" applyBorder="1" applyAlignment="1" applyProtection="1">
      <alignment horizontal="right" vertical="center"/>
      <protection locked="0"/>
    </xf>
    <xf numFmtId="0" fontId="12" fillId="0" borderId="0" xfId="0" applyFont="1" applyAlignment="1">
      <alignment vertical="center"/>
    </xf>
    <xf numFmtId="0" fontId="12" fillId="0" borderId="0" xfId="0" applyFont="1" applyAlignment="1">
      <alignment horizontal="center" vertical="center"/>
    </xf>
    <xf numFmtId="0" fontId="8" fillId="0" borderId="0" xfId="0" applyFont="1" applyAlignment="1">
      <alignment horizontal="center" vertical="center"/>
    </xf>
    <xf numFmtId="0" fontId="8" fillId="7" borderId="5" xfId="0" applyFont="1" applyFill="1" applyBorder="1" applyAlignment="1">
      <alignment horizontal="center" vertical="center"/>
    </xf>
    <xf numFmtId="0" fontId="8" fillId="0" borderId="41" xfId="0" applyFont="1" applyBorder="1" applyAlignment="1">
      <alignment vertical="center"/>
    </xf>
    <xf numFmtId="0" fontId="5" fillId="3" borderId="0" xfId="0" applyFont="1" applyFill="1" applyProtection="1">
      <protection locked="0"/>
    </xf>
    <xf numFmtId="0" fontId="0" fillId="3" borderId="0" xfId="0" applyFill="1" applyProtection="1">
      <protection locked="0"/>
    </xf>
    <xf numFmtId="0" fontId="6" fillId="4" borderId="4" xfId="0" applyFont="1" applyFill="1" applyBorder="1" applyProtection="1">
      <protection locked="0"/>
    </xf>
    <xf numFmtId="0" fontId="0" fillId="4" borderId="5" xfId="0" applyFill="1" applyBorder="1" applyProtection="1">
      <protection locked="0"/>
    </xf>
    <xf numFmtId="0" fontId="6" fillId="3" borderId="0" xfId="0" applyFont="1" applyFill="1" applyProtection="1">
      <protection locked="0"/>
    </xf>
    <xf numFmtId="187" fontId="7" fillId="0" borderId="1" xfId="0" applyNumberFormat="1" applyFont="1" applyBorder="1" applyAlignment="1" applyProtection="1">
      <alignment horizontal="right" vertical="center" indent="1" shrinkToFit="1"/>
      <protection locked="0"/>
    </xf>
    <xf numFmtId="0" fontId="0" fillId="3" borderId="0" xfId="0" applyFill="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0" fillId="3" borderId="0" xfId="0" applyFill="1" applyAlignment="1" applyProtection="1">
      <alignment horizontal="center" vertical="center"/>
      <protection locked="0"/>
    </xf>
    <xf numFmtId="0" fontId="6" fillId="4" borderId="1" xfId="0" applyFont="1" applyFill="1" applyBorder="1" applyProtection="1">
      <protection locked="0"/>
    </xf>
    <xf numFmtId="38" fontId="7" fillId="3" borderId="0" xfId="0" applyNumberFormat="1" applyFont="1" applyFill="1" applyAlignment="1" applyProtection="1">
      <alignment horizontal="right"/>
      <protection locked="0"/>
    </xf>
    <xf numFmtId="38" fontId="0" fillId="3" borderId="0" xfId="3" applyFont="1" applyFill="1" applyBorder="1" applyAlignment="1" applyProtection="1">
      <protection locked="0"/>
    </xf>
    <xf numFmtId="0" fontId="5" fillId="3" borderId="0" xfId="0" applyFont="1" applyFill="1"/>
    <xf numFmtId="0" fontId="0" fillId="3" borderId="0" xfId="0" applyFill="1"/>
    <xf numFmtId="0" fontId="6" fillId="4" borderId="4" xfId="0" applyFont="1" applyFill="1" applyBorder="1"/>
    <xf numFmtId="0" fontId="0" fillId="4" borderId="5" xfId="0" applyFill="1" applyBorder="1"/>
    <xf numFmtId="187" fontId="7" fillId="0" borderId="1" xfId="0" applyNumberFormat="1" applyFont="1" applyBorder="1" applyAlignment="1">
      <alignment horizontal="right" vertical="center" indent="1" shrinkToFit="1"/>
    </xf>
    <xf numFmtId="0" fontId="6" fillId="4" borderId="1" xfId="0" applyFont="1" applyFill="1" applyBorder="1"/>
    <xf numFmtId="38" fontId="0" fillId="3" borderId="0" xfId="3" applyFont="1" applyFill="1" applyBorder="1" applyAlignment="1" applyProtection="1">
      <alignment horizontal="right"/>
      <protection locked="0"/>
    </xf>
    <xf numFmtId="0" fontId="0" fillId="4" borderId="0" xfId="0" applyFill="1"/>
    <xf numFmtId="0" fontId="6" fillId="4" borderId="11" xfId="0" applyFont="1" applyFill="1" applyBorder="1"/>
    <xf numFmtId="0" fontId="0" fillId="0" borderId="0" xfId="0" applyProtection="1">
      <protection locked="0"/>
    </xf>
    <xf numFmtId="0" fontId="6" fillId="0" borderId="0" xfId="0" applyFont="1" applyProtection="1">
      <protection locked="0"/>
    </xf>
    <xf numFmtId="0" fontId="0" fillId="0" borderId="0" xfId="0" applyAlignment="1" applyProtection="1">
      <alignment horizontal="center" vertical="center"/>
      <protection locked="0"/>
    </xf>
    <xf numFmtId="0" fontId="5" fillId="0" borderId="0" xfId="0" applyFont="1" applyAlignment="1" applyProtection="1">
      <alignment horizontal="right" vertical="center"/>
      <protection locked="0"/>
    </xf>
    <xf numFmtId="0" fontId="5" fillId="0" borderId="0" xfId="0" applyFont="1" applyProtection="1">
      <protection locked="0"/>
    </xf>
    <xf numFmtId="0" fontId="0" fillId="0" borderId="3" xfId="0" applyBorder="1" applyAlignment="1" applyProtection="1">
      <alignment horizontal="center" vertical="center"/>
      <protection locked="0"/>
    </xf>
    <xf numFmtId="0" fontId="0" fillId="0" borderId="0" xfId="0" applyAlignment="1" applyProtection="1">
      <alignment horizontal="right"/>
      <protection locked="0"/>
    </xf>
    <xf numFmtId="0" fontId="0" fillId="0" borderId="1" xfId="0"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wrapText="1"/>
      <protection locked="0"/>
    </xf>
    <xf numFmtId="0" fontId="8" fillId="3" borderId="52" xfId="0" applyFont="1" applyFill="1" applyBorder="1" applyAlignment="1" applyProtection="1">
      <alignment horizontal="centerContinuous" vertical="center"/>
      <protection locked="0"/>
    </xf>
    <xf numFmtId="0" fontId="8" fillId="3" borderId="29" xfId="0" applyFont="1" applyFill="1" applyBorder="1" applyAlignment="1" applyProtection="1">
      <alignment horizontal="centerContinuous" vertical="center"/>
      <protection locked="0"/>
    </xf>
    <xf numFmtId="0" fontId="8" fillId="3" borderId="30" xfId="0" applyFont="1" applyFill="1" applyBorder="1" applyAlignment="1" applyProtection="1">
      <alignment horizontal="centerContinuous" vertical="center"/>
      <protection locked="0"/>
    </xf>
    <xf numFmtId="0" fontId="8" fillId="3" borderId="28" xfId="0" applyFont="1" applyFill="1" applyBorder="1" applyAlignment="1" applyProtection="1">
      <alignment horizontal="centerContinuous" vertical="center"/>
      <protection locked="0"/>
    </xf>
    <xf numFmtId="0" fontId="9" fillId="3" borderId="28" xfId="0" applyFont="1" applyFill="1" applyBorder="1" applyAlignment="1" applyProtection="1">
      <alignment horizontal="centerContinuous" vertical="center"/>
      <protection locked="0"/>
    </xf>
    <xf numFmtId="0" fontId="9" fillId="3" borderId="29" xfId="0" applyFont="1" applyFill="1" applyBorder="1" applyAlignment="1" applyProtection="1">
      <alignment horizontal="centerContinuous" vertical="center"/>
      <protection locked="0"/>
    </xf>
    <xf numFmtId="0" fontId="9" fillId="3" borderId="30" xfId="0" applyFont="1" applyFill="1" applyBorder="1" applyAlignment="1" applyProtection="1">
      <alignment horizontal="centerContinuous" vertical="center"/>
      <protection locked="0"/>
    </xf>
    <xf numFmtId="0" fontId="6" fillId="3" borderId="0" xfId="0" applyFont="1" applyFill="1"/>
    <xf numFmtId="0" fontId="0" fillId="0" borderId="2" xfId="0" applyBorder="1" applyAlignment="1" applyProtection="1">
      <alignment horizontal="center" vertical="center" wrapText="1"/>
      <protection locked="0"/>
    </xf>
    <xf numFmtId="0" fontId="10" fillId="6" borderId="19" xfId="0" applyFont="1" applyFill="1" applyBorder="1" applyAlignment="1" applyProtection="1">
      <alignment horizontal="left" vertical="center" shrinkToFit="1"/>
      <protection locked="0"/>
    </xf>
    <xf numFmtId="0" fontId="10" fillId="6" borderId="0" xfId="0" applyFont="1" applyFill="1" applyAlignment="1" applyProtection="1">
      <alignment horizontal="left" vertical="center" shrinkToFit="1"/>
      <protection locked="0"/>
    </xf>
    <xf numFmtId="0" fontId="10" fillId="6" borderId="11" xfId="0" applyFont="1" applyFill="1" applyBorder="1" applyAlignment="1" applyProtection="1">
      <alignment horizontal="left" vertical="center" shrinkToFit="1"/>
      <protection locked="0"/>
    </xf>
    <xf numFmtId="0" fontId="10" fillId="0" borderId="0" xfId="5" applyFont="1">
      <alignment vertical="center"/>
    </xf>
    <xf numFmtId="0" fontId="40" fillId="0" borderId="0" xfId="5" applyFont="1" applyAlignment="1">
      <alignment horizontal="left" vertical="center"/>
    </xf>
    <xf numFmtId="0" fontId="40" fillId="0" borderId="0" xfId="0" applyFont="1" applyAlignment="1">
      <alignment vertical="center"/>
    </xf>
    <xf numFmtId="0" fontId="40" fillId="0" borderId="0" xfId="5" applyFont="1" applyAlignment="1">
      <alignment horizontal="left" vertical="center" wrapText="1"/>
    </xf>
    <xf numFmtId="0" fontId="40" fillId="0" borderId="0" xfId="5" applyFont="1" applyAlignment="1">
      <alignment vertical="center" wrapText="1"/>
    </xf>
    <xf numFmtId="0" fontId="40" fillId="0" borderId="0" xfId="5" applyFont="1" applyAlignment="1">
      <alignment horizontal="right" vertical="center"/>
    </xf>
    <xf numFmtId="0" fontId="40" fillId="0" borderId="0" xfId="5" applyFont="1">
      <alignment vertical="center"/>
    </xf>
    <xf numFmtId="185" fontId="10" fillId="0" borderId="0" xfId="5" applyNumberFormat="1" applyFont="1">
      <alignment vertical="center"/>
    </xf>
    <xf numFmtId="184" fontId="10" fillId="0" borderId="0" xfId="5" applyNumberFormat="1" applyFont="1" applyAlignment="1">
      <alignment vertical="center" shrinkToFit="1"/>
    </xf>
    <xf numFmtId="182" fontId="10" fillId="0" borderId="0" xfId="5" applyNumberFormat="1" applyFont="1">
      <alignment vertical="center"/>
    </xf>
    <xf numFmtId="178" fontId="10" fillId="0" borderId="0" xfId="5" applyNumberFormat="1" applyFont="1">
      <alignment vertical="center"/>
    </xf>
    <xf numFmtId="0" fontId="10" fillId="0" borderId="0" xfId="0" applyFont="1" applyAlignment="1">
      <alignment vertical="center"/>
    </xf>
    <xf numFmtId="0" fontId="10" fillId="0" borderId="0" xfId="5" applyFont="1" applyAlignment="1">
      <alignment horizontal="right" vertical="center"/>
    </xf>
    <xf numFmtId="184" fontId="10" fillId="0" borderId="0" xfId="5" applyNumberFormat="1" applyFont="1">
      <alignment vertical="center"/>
    </xf>
    <xf numFmtId="184" fontId="10" fillId="0" borderId="0" xfId="5" applyNumberFormat="1" applyFont="1" applyAlignment="1">
      <alignment horizontal="left" vertical="center"/>
    </xf>
    <xf numFmtId="194" fontId="10" fillId="0" borderId="0" xfId="5" applyNumberFormat="1" applyFont="1">
      <alignment vertical="center"/>
    </xf>
    <xf numFmtId="195" fontId="10" fillId="0" borderId="0" xfId="5" applyNumberFormat="1" applyFont="1" applyAlignment="1">
      <alignment horizontal="center" vertical="center" shrinkToFit="1"/>
    </xf>
    <xf numFmtId="194" fontId="10" fillId="0" borderId="0" xfId="5" applyNumberFormat="1" applyFont="1" applyAlignment="1">
      <alignment horizontal="center" vertical="center"/>
    </xf>
    <xf numFmtId="0" fontId="10" fillId="0" borderId="0" xfId="5" applyFont="1" applyAlignment="1">
      <alignment horizontal="center" vertical="center" shrinkToFit="1"/>
    </xf>
    <xf numFmtId="49" fontId="10" fillId="0" borderId="0" xfId="5" applyNumberFormat="1" applyFont="1">
      <alignment vertical="center"/>
    </xf>
    <xf numFmtId="182" fontId="10" fillId="0" borderId="0" xfId="5" applyNumberFormat="1" applyFont="1" applyAlignment="1">
      <alignment vertical="center" shrinkToFit="1"/>
    </xf>
    <xf numFmtId="181" fontId="10" fillId="0" borderId="0" xfId="5" applyNumberFormat="1" applyFont="1" applyAlignment="1">
      <alignment horizontal="center" vertical="center"/>
    </xf>
    <xf numFmtId="0" fontId="0" fillId="0" borderId="0" xfId="0" applyAlignment="1">
      <alignment vertical="center"/>
    </xf>
    <xf numFmtId="0" fontId="0" fillId="11" borderId="1" xfId="0" applyFill="1" applyBorder="1" applyAlignment="1">
      <alignment vertical="center"/>
    </xf>
    <xf numFmtId="0" fontId="7" fillId="11" borderId="1" xfId="0" applyFont="1" applyFill="1" applyBorder="1" applyAlignment="1">
      <alignment vertical="center"/>
    </xf>
    <xf numFmtId="0" fontId="0" fillId="11" borderId="1" xfId="0" applyFill="1" applyBorder="1" applyAlignment="1">
      <alignment horizontal="left" vertical="center"/>
    </xf>
    <xf numFmtId="0" fontId="7" fillId="11" borderId="1" xfId="0" applyFont="1" applyFill="1" applyBorder="1" applyAlignment="1">
      <alignment horizontal="left" vertical="center"/>
    </xf>
    <xf numFmtId="0" fontId="6" fillId="4" borderId="1" xfId="0" applyFont="1" applyFill="1" applyBorder="1" applyAlignment="1" applyProtection="1">
      <alignment horizontal="center" vertical="center" wrapText="1"/>
      <protection locked="0"/>
    </xf>
    <xf numFmtId="186" fontId="0" fillId="6" borderId="1" xfId="3" applyNumberFormat="1" applyFont="1" applyFill="1" applyBorder="1" applyAlignment="1" applyProtection="1">
      <alignment horizontal="right" vertical="center"/>
      <protection locked="0"/>
    </xf>
    <xf numFmtId="0" fontId="0" fillId="11" borderId="1" xfId="0" applyFill="1" applyBorder="1" applyAlignment="1" applyProtection="1">
      <alignment horizontal="left" vertical="center"/>
      <protection locked="0"/>
    </xf>
    <xf numFmtId="0" fontId="7" fillId="11" borderId="1" xfId="0" applyFont="1" applyFill="1" applyBorder="1" applyAlignment="1" applyProtection="1">
      <alignment horizontal="left" vertical="center"/>
      <protection locked="0"/>
    </xf>
    <xf numFmtId="0" fontId="0" fillId="11" borderId="1" xfId="0" applyFill="1" applyBorder="1" applyAlignment="1" applyProtection="1">
      <alignment vertical="center"/>
      <protection locked="0"/>
    </xf>
    <xf numFmtId="0" fontId="7" fillId="11" borderId="1" xfId="0" applyFont="1" applyFill="1" applyBorder="1" applyAlignment="1" applyProtection="1">
      <alignment vertical="center"/>
      <protection locked="0"/>
    </xf>
    <xf numFmtId="0" fontId="9" fillId="0" borderId="19" xfId="0" applyFont="1" applyBorder="1" applyAlignment="1">
      <alignment vertical="center"/>
    </xf>
    <xf numFmtId="0" fontId="9" fillId="0" borderId="24" xfId="0" applyFont="1" applyBorder="1" applyAlignment="1">
      <alignment vertical="center"/>
    </xf>
    <xf numFmtId="180" fontId="10" fillId="0" borderId="0" xfId="5" applyNumberFormat="1" applyFont="1" applyAlignment="1">
      <alignment horizontal="right" vertical="center"/>
    </xf>
    <xf numFmtId="0" fontId="16" fillId="0" borderId="0" xfId="0" applyFont="1" applyAlignment="1">
      <alignment vertical="center"/>
    </xf>
    <xf numFmtId="0" fontId="14" fillId="3" borderId="0" xfId="0" applyFont="1" applyFill="1" applyAlignment="1">
      <alignment horizontal="right"/>
    </xf>
    <xf numFmtId="0" fontId="0" fillId="3" borderId="0" xfId="0" applyFill="1" applyAlignment="1">
      <alignment horizontal="center" vertical="center" wrapText="1"/>
    </xf>
    <xf numFmtId="0" fontId="7" fillId="0" borderId="0" xfId="0" applyFont="1" applyAlignment="1">
      <alignment horizontal="center" vertical="center"/>
    </xf>
    <xf numFmtId="0" fontId="0" fillId="3" borderId="0" xfId="0" applyFill="1" applyAlignment="1">
      <alignment horizontal="center" vertical="center"/>
    </xf>
    <xf numFmtId="38" fontId="7" fillId="3" borderId="0" xfId="0" applyNumberFormat="1" applyFont="1" applyFill="1" applyAlignment="1">
      <alignment horizontal="right"/>
    </xf>
    <xf numFmtId="0" fontId="0" fillId="3" borderId="8" xfId="0" applyFill="1" applyBorder="1"/>
    <xf numFmtId="0" fontId="0" fillId="3" borderId="9" xfId="0" applyFill="1" applyBorder="1"/>
    <xf numFmtId="0" fontId="0" fillId="3" borderId="11" xfId="0" applyFill="1" applyBorder="1"/>
    <xf numFmtId="38" fontId="0" fillId="3" borderId="0" xfId="3" applyFont="1" applyFill="1" applyBorder="1" applyAlignment="1" applyProtection="1">
      <alignment horizontal="right"/>
    </xf>
    <xf numFmtId="191" fontId="0" fillId="3" borderId="0" xfId="0" applyNumberFormat="1" applyFill="1" applyAlignment="1">
      <alignment horizontal="right" indent="1"/>
    </xf>
    <xf numFmtId="0" fontId="5" fillId="3" borderId="0" xfId="0" applyFont="1" applyFill="1" applyAlignment="1">
      <alignment horizontal="right"/>
    </xf>
    <xf numFmtId="198" fontId="0" fillId="6" borderId="1" xfId="0" applyNumberFormat="1" applyFill="1" applyBorder="1" applyAlignment="1" applyProtection="1">
      <alignment horizontal="right" vertical="center"/>
      <protection locked="0"/>
    </xf>
    <xf numFmtId="0" fontId="33" fillId="0" borderId="15" xfId="0" applyFont="1" applyBorder="1" applyAlignment="1">
      <alignment vertical="center"/>
    </xf>
    <xf numFmtId="191" fontId="7" fillId="6" borderId="1" xfId="3" applyNumberFormat="1" applyFont="1" applyFill="1" applyBorder="1" applyAlignment="1" applyProtection="1">
      <alignment horizontal="right" vertical="center" indent="1" shrinkToFit="1"/>
      <protection locked="0"/>
    </xf>
    <xf numFmtId="0" fontId="7" fillId="0" borderId="22" xfId="0" applyFont="1" applyBorder="1"/>
    <xf numFmtId="0" fontId="7" fillId="0" borderId="3" xfId="0" applyFont="1" applyBorder="1"/>
    <xf numFmtId="0" fontId="7" fillId="0" borderId="22" xfId="0" applyFont="1" applyBorder="1" applyProtection="1">
      <protection locked="0"/>
    </xf>
    <xf numFmtId="0" fontId="7" fillId="0" borderId="3" xfId="0" applyFont="1" applyBorder="1" applyProtection="1">
      <protection locked="0"/>
    </xf>
    <xf numFmtId="0" fontId="41" fillId="3" borderId="0" xfId="0" applyFont="1" applyFill="1"/>
    <xf numFmtId="0" fontId="6" fillId="4" borderId="1" xfId="0" applyFont="1" applyFill="1" applyBorder="1" applyAlignment="1">
      <alignment horizontal="center" vertical="center" wrapText="1"/>
    </xf>
    <xf numFmtId="0" fontId="0" fillId="6" borderId="1" xfId="0" applyFill="1" applyBorder="1" applyAlignment="1" applyProtection="1">
      <alignment horizontal="center"/>
      <protection locked="0"/>
    </xf>
    <xf numFmtId="0" fontId="0" fillId="0" borderId="68" xfId="0" applyBorder="1" applyAlignment="1">
      <alignment horizontal="center" vertical="center" wrapText="1"/>
    </xf>
    <xf numFmtId="188" fontId="0" fillId="6" borderId="68" xfId="0" applyNumberFormat="1" applyFill="1" applyBorder="1" applyAlignment="1" applyProtection="1">
      <alignment horizontal="right" vertical="center" indent="1"/>
      <protection locked="0"/>
    </xf>
    <xf numFmtId="188" fontId="0" fillId="3" borderId="68" xfId="0" applyNumberFormat="1" applyFill="1" applyBorder="1" applyAlignment="1">
      <alignment horizontal="right" vertical="center" indent="1"/>
    </xf>
    <xf numFmtId="188" fontId="0" fillId="0" borderId="68" xfId="0" applyNumberFormat="1" applyBorder="1" applyAlignment="1">
      <alignment horizontal="right" vertical="center" indent="1"/>
    </xf>
    <xf numFmtId="0" fontId="26" fillId="0" borderId="0" xfId="0" applyFont="1" applyAlignment="1">
      <alignment horizontal="left" vertical="center"/>
    </xf>
    <xf numFmtId="188" fontId="0" fillId="0" borderId="0" xfId="0" applyNumberFormat="1" applyAlignment="1">
      <alignment horizontal="right" vertical="center" indent="1"/>
    </xf>
    <xf numFmtId="0" fontId="0" fillId="0" borderId="42" xfId="0" applyBorder="1" applyAlignment="1">
      <alignment horizontal="center" vertical="center" wrapText="1"/>
    </xf>
    <xf numFmtId="0" fontId="0" fillId="0" borderId="68" xfId="0" applyBorder="1" applyAlignment="1" applyProtection="1">
      <alignment horizontal="center" vertical="center" wrapText="1"/>
      <protection locked="0"/>
    </xf>
    <xf numFmtId="188" fontId="0" fillId="3" borderId="68" xfId="0" applyNumberFormat="1" applyFill="1" applyBorder="1" applyAlignment="1" applyProtection="1">
      <alignment horizontal="right" vertical="center" indent="1"/>
      <protection locked="0"/>
    </xf>
    <xf numFmtId="0" fontId="25" fillId="0" borderId="68" xfId="0" applyFont="1" applyBorder="1" applyAlignment="1">
      <alignment horizontal="center" vertical="center" shrinkToFit="1"/>
    </xf>
    <xf numFmtId="182" fontId="10" fillId="0" borderId="0" xfId="5" applyNumberFormat="1" applyFont="1" applyAlignment="1">
      <alignment horizontal="center" vertical="center" shrinkToFit="1"/>
    </xf>
    <xf numFmtId="0" fontId="8" fillId="0" borderId="5" xfId="0" applyFont="1" applyBorder="1" applyAlignment="1">
      <alignment vertical="center" wrapText="1"/>
    </xf>
    <xf numFmtId="0" fontId="46" fillId="0" borderId="0" xfId="0" applyFont="1" applyAlignment="1">
      <alignment vertical="center"/>
    </xf>
    <xf numFmtId="0" fontId="47" fillId="0" borderId="0" xfId="0" applyFont="1"/>
    <xf numFmtId="38" fontId="47" fillId="2" borderId="0" xfId="3" applyFont="1" applyFill="1" applyAlignment="1"/>
    <xf numFmtId="38" fontId="47" fillId="0" borderId="0" xfId="3" applyFont="1" applyFill="1" applyAlignment="1"/>
    <xf numFmtId="0" fontId="14" fillId="0" borderId="0" xfId="0" applyFont="1" applyAlignment="1">
      <alignment horizontal="left" vertical="center" wrapText="1"/>
    </xf>
    <xf numFmtId="0" fontId="0" fillId="0" borderId="0" xfId="0" applyAlignment="1">
      <alignment horizontal="left" vertical="center" wrapText="1"/>
    </xf>
    <xf numFmtId="191" fontId="7" fillId="6" borderId="68" xfId="0" applyNumberFormat="1" applyFont="1" applyFill="1" applyBorder="1" applyAlignment="1" applyProtection="1">
      <alignment horizontal="right" vertical="center" indent="1"/>
      <protection locked="0"/>
    </xf>
    <xf numFmtId="188" fontId="0" fillId="0" borderId="42" xfId="0" applyNumberFormat="1" applyBorder="1" applyAlignment="1">
      <alignment horizontal="right" vertical="center" indent="1"/>
    </xf>
    <xf numFmtId="0" fontId="49" fillId="3" borderId="0" xfId="0" applyFont="1" applyFill="1" applyAlignment="1">
      <alignment horizontal="left"/>
    </xf>
    <xf numFmtId="0" fontId="5" fillId="3" borderId="0" xfId="0" applyFont="1" applyFill="1" applyAlignment="1">
      <alignment horizontal="right" vertical="center"/>
    </xf>
    <xf numFmtId="0" fontId="25" fillId="11" borderId="22" xfId="0" applyFont="1" applyFill="1" applyBorder="1" applyAlignment="1">
      <alignment vertical="center"/>
    </xf>
    <xf numFmtId="0" fontId="0" fillId="3" borderId="0" xfId="0" applyFill="1" applyAlignment="1">
      <alignment vertical="center" wrapText="1"/>
    </xf>
    <xf numFmtId="176" fontId="0" fillId="3" borderId="0" xfId="0" applyNumberFormat="1" applyFill="1" applyAlignment="1">
      <alignment vertical="center" shrinkToFit="1"/>
    </xf>
    <xf numFmtId="176" fontId="0" fillId="3" borderId="0" xfId="0" applyNumberFormat="1" applyFill="1" applyAlignment="1">
      <alignment vertical="center" wrapText="1"/>
    </xf>
    <xf numFmtId="0" fontId="0" fillId="3" borderId="0" xfId="0" applyFill="1" applyAlignment="1">
      <alignment horizontal="right"/>
    </xf>
    <xf numFmtId="0" fontId="0" fillId="3" borderId="0" xfId="0" applyFill="1" applyAlignment="1" applyProtection="1">
      <alignment horizontal="center"/>
      <protection locked="0"/>
    </xf>
    <xf numFmtId="0" fontId="0" fillId="3" borderId="0" xfId="0" applyFill="1" applyAlignment="1">
      <alignment horizontal="right" vertical="center"/>
    </xf>
    <xf numFmtId="176" fontId="0" fillId="3" borderId="0" xfId="0" applyNumberFormat="1" applyFill="1" applyProtection="1">
      <protection locked="0"/>
    </xf>
    <xf numFmtId="0" fontId="0" fillId="3" borderId="0" xfId="0" applyFill="1" applyAlignment="1" applyProtection="1">
      <alignment vertical="top" wrapText="1"/>
      <protection locked="0"/>
    </xf>
    <xf numFmtId="176" fontId="0" fillId="3" borderId="0" xfId="0" applyNumberFormat="1" applyFill="1" applyAlignment="1">
      <alignment horizontal="center" vertical="center"/>
    </xf>
    <xf numFmtId="191" fontId="7" fillId="3" borderId="0" xfId="0" applyNumberFormat="1" applyFont="1" applyFill="1" applyAlignment="1" applyProtection="1">
      <alignment vertical="center"/>
      <protection locked="0"/>
    </xf>
    <xf numFmtId="0" fontId="43" fillId="3" borderId="0" xfId="0" applyFont="1" applyFill="1" applyAlignment="1">
      <alignment vertical="center" shrinkToFit="1"/>
    </xf>
    <xf numFmtId="190" fontId="44" fillId="3" borderId="0" xfId="0" applyNumberFormat="1" applyFont="1" applyFill="1" applyAlignment="1">
      <alignment horizontal="center" vertical="center" shrinkToFit="1"/>
    </xf>
    <xf numFmtId="188" fontId="44" fillId="3" borderId="0" xfId="0" applyNumberFormat="1" applyFont="1" applyFill="1" applyAlignment="1">
      <alignment vertical="center"/>
    </xf>
    <xf numFmtId="191" fontId="44" fillId="3" borderId="0" xfId="0" applyNumberFormat="1" applyFont="1" applyFill="1" applyAlignment="1" applyProtection="1">
      <alignment vertical="center"/>
      <protection locked="0"/>
    </xf>
    <xf numFmtId="202" fontId="44" fillId="3" borderId="0" xfId="0" applyNumberFormat="1" applyFont="1" applyFill="1" applyAlignment="1">
      <alignment horizontal="center" vertical="center" shrinkToFit="1"/>
    </xf>
    <xf numFmtId="0" fontId="26" fillId="3" borderId="0" xfId="0" applyFont="1" applyFill="1"/>
    <xf numFmtId="0" fontId="51" fillId="3" borderId="0" xfId="0" applyFont="1" applyFill="1"/>
    <xf numFmtId="0" fontId="52" fillId="3" borderId="7" xfId="0" applyFont="1" applyFill="1" applyBorder="1"/>
    <xf numFmtId="0" fontId="44" fillId="3" borderId="0" xfId="0" applyFont="1" applyFill="1"/>
    <xf numFmtId="0" fontId="0" fillId="0" borderId="22" xfId="0" applyBorder="1" applyAlignment="1">
      <alignment horizontal="center" vertical="center" wrapText="1"/>
    </xf>
    <xf numFmtId="0" fontId="0" fillId="0" borderId="3" xfId="0" applyBorder="1" applyAlignment="1">
      <alignment horizontal="center" vertical="center" wrapText="1"/>
    </xf>
    <xf numFmtId="0" fontId="0" fillId="0" borderId="22" xfId="0" applyBorder="1" applyAlignment="1">
      <alignment horizontal="center"/>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27" fillId="0" borderId="3" xfId="0" applyFont="1" applyBorder="1" applyAlignment="1">
      <alignment horizontal="center" vertical="center" shrinkToFit="1"/>
    </xf>
    <xf numFmtId="188" fontId="0" fillId="3" borderId="3" xfId="0" applyNumberFormat="1" applyFill="1" applyBorder="1" applyAlignment="1">
      <alignment horizontal="right" vertical="center" indent="1"/>
    </xf>
    <xf numFmtId="191" fontId="7" fillId="6" borderId="3" xfId="0" applyNumberFormat="1" applyFont="1" applyFill="1" applyBorder="1" applyAlignment="1" applyProtection="1">
      <alignment horizontal="right" vertical="center" indent="1"/>
      <protection locked="0"/>
    </xf>
    <xf numFmtId="188" fontId="0" fillId="0" borderId="3" xfId="0" applyNumberFormat="1" applyBorder="1" applyAlignment="1">
      <alignment horizontal="right" vertical="center" indent="1"/>
    </xf>
    <xf numFmtId="188" fontId="0" fillId="6" borderId="3" xfId="0" applyNumberFormat="1" applyFill="1" applyBorder="1" applyAlignment="1" applyProtection="1">
      <alignment horizontal="right" vertical="center" indent="1"/>
      <protection locked="0"/>
    </xf>
    <xf numFmtId="188" fontId="32" fillId="6" borderId="75" xfId="0" applyNumberFormat="1" applyFont="1" applyFill="1" applyBorder="1" applyAlignment="1" applyProtection="1">
      <alignment horizontal="right" vertical="center" indent="1"/>
      <protection locked="0"/>
    </xf>
    <xf numFmtId="0" fontId="0" fillId="0" borderId="73" xfId="0" applyBorder="1" applyAlignment="1">
      <alignment horizontal="center" vertical="center" wrapText="1"/>
    </xf>
    <xf numFmtId="188" fontId="0" fillId="3" borderId="74" xfId="0" applyNumberFormat="1" applyFill="1" applyBorder="1" applyAlignment="1">
      <alignment horizontal="right" vertical="center" indent="1"/>
    </xf>
    <xf numFmtId="188" fontId="0" fillId="6" borderId="75" xfId="0" applyNumberFormat="1" applyFill="1" applyBorder="1" applyAlignment="1" applyProtection="1">
      <alignment horizontal="right" vertical="center" indent="1"/>
      <protection locked="0"/>
    </xf>
    <xf numFmtId="0" fontId="21" fillId="0" borderId="20" xfId="4" applyFont="1" applyBorder="1" applyAlignment="1">
      <alignment horizontal="left" vertical="center" wrapText="1"/>
    </xf>
    <xf numFmtId="0" fontId="56" fillId="0" borderId="15" xfId="4" applyFont="1" applyBorder="1" applyAlignment="1">
      <alignment horizontal="center" vertical="center" shrinkToFit="1"/>
    </xf>
    <xf numFmtId="0" fontId="58" fillId="0" borderId="77" xfId="4" applyFont="1" applyBorder="1" applyAlignment="1">
      <alignment horizontal="center" vertical="top" wrapText="1"/>
    </xf>
    <xf numFmtId="0" fontId="0" fillId="0" borderId="19" xfId="0" applyBorder="1"/>
    <xf numFmtId="0" fontId="55" fillId="0" borderId="82" xfId="4" applyFont="1" applyBorder="1" applyAlignment="1">
      <alignment vertical="center" wrapText="1"/>
    </xf>
    <xf numFmtId="0" fontId="24" fillId="0" borderId="83" xfId="4" applyFont="1" applyBorder="1" applyAlignment="1">
      <alignment vertical="top" wrapText="1"/>
    </xf>
    <xf numFmtId="0" fontId="55" fillId="0" borderId="86" xfId="4" applyFont="1" applyBorder="1" applyAlignment="1">
      <alignment horizontal="left" vertical="center" wrapText="1"/>
    </xf>
    <xf numFmtId="0" fontId="55" fillId="0" borderId="86" xfId="4" applyFont="1" applyBorder="1" applyAlignment="1">
      <alignment vertical="center" wrapText="1"/>
    </xf>
    <xf numFmtId="49" fontId="61" fillId="0" borderId="85" xfId="4" applyNumberFormat="1" applyFont="1" applyBorder="1" applyAlignment="1">
      <alignment horizontal="center" vertical="center" wrapText="1"/>
    </xf>
    <xf numFmtId="0" fontId="61" fillId="0" borderId="61" xfId="4" applyFont="1" applyBorder="1" applyAlignment="1">
      <alignment vertical="center" wrapText="1"/>
    </xf>
    <xf numFmtId="0" fontId="24" fillId="0" borderId="88" xfId="4" applyFont="1" applyBorder="1" applyAlignment="1">
      <alignment vertical="top" wrapText="1"/>
    </xf>
    <xf numFmtId="0" fontId="61" fillId="0" borderId="89" xfId="4" applyFont="1" applyBorder="1" applyAlignment="1">
      <alignment vertical="center" wrapText="1"/>
    </xf>
    <xf numFmtId="0" fontId="24" fillId="0" borderId="60" xfId="4" applyFont="1" applyBorder="1" applyAlignment="1">
      <alignment vertical="top" wrapText="1"/>
    </xf>
    <xf numFmtId="49" fontId="61" fillId="0" borderId="91" xfId="4" applyNumberFormat="1" applyFont="1" applyBorder="1" applyAlignment="1">
      <alignment horizontal="center" vertical="center" wrapText="1"/>
    </xf>
    <xf numFmtId="0" fontId="61" fillId="0" borderId="92" xfId="4" applyFont="1" applyBorder="1" applyAlignment="1">
      <alignment vertical="center" wrapText="1"/>
    </xf>
    <xf numFmtId="0" fontId="24" fillId="0" borderId="56" xfId="4" applyFont="1" applyBorder="1" applyAlignment="1">
      <alignment vertical="top" wrapText="1"/>
    </xf>
    <xf numFmtId="49" fontId="61" fillId="0" borderId="81" xfId="4" applyNumberFormat="1" applyFont="1" applyBorder="1" applyAlignment="1">
      <alignment horizontal="center" vertical="center"/>
    </xf>
    <xf numFmtId="0" fontId="61" fillId="0" borderId="82" xfId="4" applyFont="1" applyBorder="1" applyAlignment="1">
      <alignment vertical="center" wrapText="1"/>
    </xf>
    <xf numFmtId="49" fontId="61" fillId="0" borderId="85" xfId="4" applyNumberFormat="1" applyFont="1" applyBorder="1" applyAlignment="1">
      <alignment horizontal="center" vertical="center"/>
    </xf>
    <xf numFmtId="0" fontId="61" fillId="0" borderId="86" xfId="4" applyFont="1" applyBorder="1" applyAlignment="1">
      <alignment vertical="center" wrapText="1"/>
    </xf>
    <xf numFmtId="0" fontId="24" fillId="0" borderId="97" xfId="4" applyFont="1" applyBorder="1" applyAlignment="1">
      <alignment vertical="top" wrapText="1"/>
    </xf>
    <xf numFmtId="49" fontId="61" fillId="0" borderId="87" xfId="4" applyNumberFormat="1" applyFont="1" applyBorder="1" applyAlignment="1">
      <alignment horizontal="center" vertical="center"/>
    </xf>
    <xf numFmtId="0" fontId="61" fillId="0" borderId="82" xfId="4" applyFont="1" applyBorder="1" applyAlignment="1">
      <alignment horizontal="left" vertical="center"/>
    </xf>
    <xf numFmtId="0" fontId="61" fillId="0" borderId="86" xfId="4" applyFont="1" applyBorder="1" applyAlignment="1">
      <alignment horizontal="left" vertical="center"/>
    </xf>
    <xf numFmtId="49" fontId="61" fillId="0" borderId="100" xfId="4" applyNumberFormat="1" applyFont="1" applyBorder="1" applyAlignment="1">
      <alignment horizontal="center" vertical="center"/>
    </xf>
    <xf numFmtId="0" fontId="61" fillId="0" borderId="101" xfId="4" applyFont="1" applyBorder="1" applyAlignment="1">
      <alignment horizontal="left" vertical="center"/>
    </xf>
    <xf numFmtId="0" fontId="24" fillId="0" borderId="102" xfId="4" applyFont="1" applyBorder="1" applyAlignment="1">
      <alignment vertical="top" wrapText="1"/>
    </xf>
    <xf numFmtId="0" fontId="61" fillId="0" borderId="105" xfId="4" applyFont="1" applyBorder="1" applyAlignment="1">
      <alignment vertical="center" wrapText="1"/>
    </xf>
    <xf numFmtId="0" fontId="24" fillId="0" borderId="106" xfId="4" applyFont="1" applyBorder="1" applyAlignment="1">
      <alignment vertical="top" wrapText="1"/>
    </xf>
    <xf numFmtId="49" fontId="61" fillId="0" borderId="91" xfId="4" applyNumberFormat="1" applyFont="1" applyBorder="1" applyAlignment="1">
      <alignment horizontal="center" vertical="center"/>
    </xf>
    <xf numFmtId="0" fontId="61" fillId="0" borderId="92" xfId="4" applyFont="1" applyBorder="1" applyAlignment="1">
      <alignment horizontal="left" vertical="center"/>
    </xf>
    <xf numFmtId="0" fontId="24" fillId="0" borderId="109" xfId="4" applyFont="1" applyBorder="1" applyAlignment="1">
      <alignment vertical="top" wrapText="1"/>
    </xf>
    <xf numFmtId="0" fontId="10" fillId="0" borderId="0" xfId="5" applyFont="1" applyAlignment="1">
      <alignment horizontal="left" vertical="center" shrinkToFit="1"/>
    </xf>
    <xf numFmtId="181" fontId="10" fillId="0" borderId="0" xfId="5" applyNumberFormat="1" applyFont="1" applyAlignment="1" applyProtection="1">
      <alignment horizontal="center" vertical="center"/>
      <protection locked="0"/>
    </xf>
    <xf numFmtId="0" fontId="10" fillId="0" borderId="0" xfId="5" applyFont="1" applyAlignment="1">
      <alignment horizontal="center" vertical="center"/>
    </xf>
    <xf numFmtId="0" fontId="10" fillId="0" borderId="0" xfId="5" applyFont="1" applyAlignment="1">
      <alignment vertical="center" shrinkToFit="1"/>
    </xf>
    <xf numFmtId="180" fontId="10" fillId="0" borderId="0" xfId="5" applyNumberFormat="1" applyFont="1" applyAlignment="1">
      <alignment horizontal="center" vertical="center"/>
    </xf>
    <xf numFmtId="0" fontId="10" fillId="0" borderId="0" xfId="5" applyFont="1" applyAlignment="1">
      <alignment horizontal="left" vertical="center"/>
    </xf>
    <xf numFmtId="0" fontId="64" fillId="0" borderId="0" xfId="0" applyFont="1"/>
    <xf numFmtId="0" fontId="25" fillId="3" borderId="0" xfId="0" applyFont="1" applyFill="1" applyBorder="1" applyAlignment="1">
      <alignment horizontal="center" vertical="center" shrinkToFit="1"/>
    </xf>
    <xf numFmtId="0" fontId="0" fillId="3" borderId="0" xfId="0" applyFill="1" applyBorder="1" applyAlignment="1">
      <alignment horizontal="center" vertical="center" wrapText="1"/>
    </xf>
    <xf numFmtId="0" fontId="0" fillId="0" borderId="110" xfId="0" applyBorder="1" applyAlignment="1">
      <alignment horizontal="center" vertical="center"/>
    </xf>
    <xf numFmtId="0" fontId="0" fillId="0" borderId="110" xfId="0" applyBorder="1" applyAlignment="1" applyProtection="1">
      <alignment horizontal="center" vertical="center"/>
      <protection locked="0"/>
    </xf>
    <xf numFmtId="0" fontId="67" fillId="0" borderId="26" xfId="4" applyFont="1" applyBorder="1" applyAlignment="1">
      <alignment horizontal="right" vertical="center" wrapText="1"/>
    </xf>
    <xf numFmtId="0" fontId="10" fillId="3" borderId="0" xfId="5" applyFont="1" applyFill="1">
      <alignment vertical="center"/>
    </xf>
    <xf numFmtId="0" fontId="10" fillId="0" borderId="0" xfId="5" applyFont="1" applyBorder="1">
      <alignment vertical="center"/>
    </xf>
    <xf numFmtId="0" fontId="10" fillId="0" borderId="0" xfId="5" applyFont="1" applyFill="1">
      <alignment vertical="center"/>
    </xf>
    <xf numFmtId="184" fontId="10" fillId="0" borderId="0" xfId="5" applyNumberFormat="1" applyFont="1" applyFill="1">
      <alignment vertical="center"/>
    </xf>
    <xf numFmtId="0" fontId="69" fillId="0" borderId="0" xfId="0" applyFont="1" applyAlignment="1">
      <alignment horizontal="left" vertical="center" indent="1"/>
    </xf>
    <xf numFmtId="0" fontId="70" fillId="0" borderId="0" xfId="0" applyFont="1" applyAlignment="1">
      <alignment vertical="center"/>
    </xf>
    <xf numFmtId="0" fontId="71" fillId="0" borderId="0" xfId="0" applyFont="1" applyAlignment="1">
      <alignment horizontal="left" vertical="center" indent="4"/>
    </xf>
    <xf numFmtId="0" fontId="10" fillId="0" borderId="0" xfId="5" applyFont="1" applyAlignment="1">
      <alignment vertical="center"/>
    </xf>
    <xf numFmtId="0" fontId="72" fillId="0" borderId="0" xfId="0" applyFont="1" applyAlignment="1">
      <alignment vertical="center"/>
    </xf>
    <xf numFmtId="0" fontId="73" fillId="0" borderId="0" xfId="0" applyFont="1" applyAlignment="1">
      <alignment horizontal="left" vertical="center" indent="4"/>
    </xf>
    <xf numFmtId="0" fontId="10" fillId="0" borderId="0" xfId="5" applyFont="1" applyFill="1" applyAlignment="1">
      <alignment vertical="center" shrinkToFit="1"/>
    </xf>
    <xf numFmtId="0" fontId="70" fillId="0" borderId="0" xfId="0" applyFont="1" applyAlignment="1">
      <alignment horizontal="left" vertical="center" indent="7"/>
    </xf>
    <xf numFmtId="0" fontId="0" fillId="3" borderId="0" xfId="0" applyFill="1" applyProtection="1"/>
    <xf numFmtId="0" fontId="42" fillId="0" borderId="0" xfId="0" applyFont="1" applyProtection="1">
      <protection locked="0"/>
    </xf>
    <xf numFmtId="191" fontId="7" fillId="0" borderId="1" xfId="3" applyNumberFormat="1" applyFont="1" applyFill="1" applyBorder="1" applyAlignment="1" applyProtection="1">
      <alignment horizontal="right" vertical="center" indent="1" shrinkToFit="1"/>
    </xf>
    <xf numFmtId="187" fontId="7" fillId="0" borderId="1" xfId="0" applyNumberFormat="1" applyFont="1" applyFill="1" applyBorder="1" applyAlignment="1">
      <alignment horizontal="right" vertical="center" indent="1" shrinkToFit="1"/>
    </xf>
    <xf numFmtId="187" fontId="7" fillId="0" borderId="1" xfId="0" applyNumberFormat="1" applyFont="1" applyFill="1" applyBorder="1" applyAlignment="1" applyProtection="1">
      <alignment horizontal="right" vertical="center" indent="1" shrinkToFit="1"/>
      <protection locked="0"/>
    </xf>
    <xf numFmtId="191" fontId="7" fillId="0" borderId="1" xfId="3" applyNumberFormat="1" applyFont="1" applyFill="1" applyBorder="1" applyAlignment="1" applyProtection="1">
      <alignment horizontal="right" vertical="center" indent="1" shrinkToFit="1"/>
      <protection locked="0"/>
    </xf>
    <xf numFmtId="0" fontId="8" fillId="0" borderId="5" xfId="0" applyFont="1" applyFill="1" applyBorder="1" applyAlignment="1">
      <alignment vertical="center"/>
    </xf>
    <xf numFmtId="0" fontId="14" fillId="3" borderId="0" xfId="0" applyFont="1" applyFill="1" applyAlignment="1" applyProtection="1">
      <alignment horizontal="right"/>
      <protection locked="0"/>
    </xf>
    <xf numFmtId="188" fontId="0" fillId="3" borderId="0" xfId="0" applyNumberFormat="1" applyFill="1" applyBorder="1" applyAlignment="1" applyProtection="1">
      <alignment horizontal="right" vertical="center" indent="1"/>
    </xf>
    <xf numFmtId="201" fontId="0" fillId="3" borderId="0" xfId="0" applyNumberFormat="1" applyFill="1" applyBorder="1" applyAlignment="1" applyProtection="1">
      <alignment horizontal="right" vertical="center" indent="1"/>
    </xf>
    <xf numFmtId="188" fontId="32" fillId="3" borderId="0" xfId="0" applyNumberFormat="1" applyFont="1" applyFill="1" applyBorder="1" applyAlignment="1" applyProtection="1">
      <alignment horizontal="right" vertical="center" indent="1"/>
    </xf>
    <xf numFmtId="0" fontId="25" fillId="3" borderId="0" xfId="0" applyFont="1" applyFill="1" applyBorder="1" applyAlignment="1" applyProtection="1">
      <alignment horizontal="center" vertical="center" shrinkToFit="1"/>
    </xf>
    <xf numFmtId="0" fontId="0" fillId="3" borderId="0" xfId="0" applyFill="1" applyBorder="1" applyAlignment="1" applyProtection="1">
      <alignment horizontal="center" vertical="center" wrapText="1"/>
    </xf>
    <xf numFmtId="0" fontId="0" fillId="0" borderId="0" xfId="0" applyProtection="1"/>
    <xf numFmtId="0" fontId="64" fillId="0" borderId="0" xfId="0" applyFont="1" applyProtection="1"/>
    <xf numFmtId="0" fontId="0" fillId="0" borderId="0" xfId="0" applyAlignment="1" applyProtection="1">
      <alignment horizontal="center" vertical="center"/>
    </xf>
    <xf numFmtId="205" fontId="0" fillId="6" borderId="68" xfId="0" applyNumberFormat="1" applyFill="1" applyBorder="1" applyAlignment="1" applyProtection="1">
      <alignment horizontal="right" vertical="center" indent="1"/>
      <protection locked="0"/>
    </xf>
    <xf numFmtId="0" fontId="13" fillId="0" borderId="0" xfId="0" applyFont="1" applyAlignment="1">
      <alignment vertical="center"/>
    </xf>
    <xf numFmtId="200" fontId="0" fillId="6" borderId="68" xfId="0" applyNumberFormat="1" applyFill="1" applyBorder="1" applyAlignment="1" applyProtection="1">
      <alignment horizontal="right" vertical="center" indent="1"/>
      <protection locked="0"/>
    </xf>
    <xf numFmtId="0" fontId="10" fillId="0" borderId="0" xfId="5" applyFont="1" applyAlignment="1">
      <alignment horizontal="center" vertical="center"/>
    </xf>
    <xf numFmtId="49" fontId="10" fillId="0" borderId="0" xfId="5" applyNumberFormat="1" applyFont="1" applyFill="1" applyAlignment="1">
      <alignment horizontal="center" vertical="center"/>
    </xf>
    <xf numFmtId="196" fontId="10" fillId="0" borderId="0" xfId="5" applyNumberFormat="1" applyFont="1" applyFill="1" applyAlignment="1">
      <alignment horizontal="left" vertical="center"/>
    </xf>
    <xf numFmtId="197" fontId="10" fillId="0" borderId="0" xfId="5" applyNumberFormat="1" applyFont="1" applyAlignment="1">
      <alignment horizontal="center" vertical="center"/>
    </xf>
    <xf numFmtId="181" fontId="10" fillId="0" borderId="0" xfId="5" applyNumberFormat="1" applyFont="1" applyFill="1" applyAlignment="1" applyProtection="1">
      <alignment vertical="center"/>
      <protection locked="0"/>
    </xf>
    <xf numFmtId="0" fontId="10" fillId="0" borderId="0" xfId="5" applyNumberFormat="1" applyFont="1" applyFill="1" applyAlignment="1" applyProtection="1">
      <alignment horizontal="center"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0" xfId="0" applyFont="1" applyBorder="1" applyAlignment="1">
      <alignment vertical="center" wrapText="1"/>
    </xf>
    <xf numFmtId="0" fontId="10" fillId="0" borderId="0" xfId="5" applyFont="1" applyProtection="1">
      <alignment vertical="center"/>
      <protection locked="0"/>
    </xf>
    <xf numFmtId="49" fontId="58" fillId="0" borderId="93" xfId="4" applyNumberFormat="1" applyFont="1" applyBorder="1" applyAlignment="1">
      <alignment horizontal="left" vertical="top" wrapText="1" indent="1"/>
    </xf>
    <xf numFmtId="49" fontId="58" fillId="0" borderId="95" xfId="4" applyNumberFormat="1" applyFont="1" applyBorder="1" applyAlignment="1">
      <alignment horizontal="left" vertical="top" wrapText="1" indent="1"/>
    </xf>
    <xf numFmtId="49" fontId="58" fillId="0" borderId="98" xfId="4" applyNumberFormat="1" applyFont="1" applyBorder="1" applyAlignment="1">
      <alignment horizontal="left" vertical="top" wrapText="1" indent="1"/>
    </xf>
    <xf numFmtId="49" fontId="61" fillId="0" borderId="94" xfId="4" applyNumberFormat="1" applyFont="1" applyBorder="1" applyAlignment="1">
      <alignment horizontal="center" vertical="center"/>
    </xf>
    <xf numFmtId="49" fontId="61" fillId="0" borderId="96" xfId="4" applyNumberFormat="1" applyFont="1" applyBorder="1" applyAlignment="1">
      <alignment horizontal="center" vertical="center"/>
    </xf>
    <xf numFmtId="49" fontId="61" fillId="0" borderId="99" xfId="4" applyNumberFormat="1" applyFont="1" applyBorder="1" applyAlignment="1">
      <alignment horizontal="center" vertical="center"/>
    </xf>
    <xf numFmtId="0" fontId="20" fillId="0" borderId="15" xfId="4" applyFont="1" applyBorder="1" applyAlignment="1">
      <alignment horizontal="left" vertical="center" shrinkToFit="1"/>
    </xf>
    <xf numFmtId="0" fontId="20" fillId="0" borderId="16" xfId="4" applyFont="1" applyBorder="1" applyAlignment="1">
      <alignment horizontal="left" vertical="center" shrinkToFit="1"/>
    </xf>
    <xf numFmtId="0" fontId="20" fillId="0" borderId="59" xfId="4" applyFont="1" applyBorder="1" applyAlignment="1">
      <alignment horizontal="left" vertical="center" shrinkToFit="1"/>
    </xf>
    <xf numFmtId="0" fontId="53" fillId="0" borderId="19" xfId="4" applyFont="1" applyBorder="1" applyAlignment="1">
      <alignment horizontal="left" vertical="center" wrapText="1"/>
    </xf>
    <xf numFmtId="0" fontId="54" fillId="0" borderId="0" xfId="0" applyFont="1" applyAlignment="1">
      <alignment horizontal="left" vertical="center" wrapText="1"/>
    </xf>
    <xf numFmtId="0" fontId="53" fillId="0" borderId="24" xfId="4" applyFont="1" applyBorder="1" applyAlignment="1">
      <alignment horizontal="left" vertical="center" wrapText="1"/>
    </xf>
    <xf numFmtId="0" fontId="54" fillId="0" borderId="25" xfId="0" applyFont="1" applyBorder="1" applyAlignment="1">
      <alignment horizontal="left" vertical="center" wrapText="1"/>
    </xf>
    <xf numFmtId="0" fontId="56" fillId="0" borderId="76" xfId="4" applyFont="1" applyBorder="1" applyAlignment="1">
      <alignment horizontal="center" vertical="center" wrapText="1"/>
    </xf>
    <xf numFmtId="0" fontId="56" fillId="0" borderId="55" xfId="4" applyFont="1" applyBorder="1" applyAlignment="1">
      <alignment horizontal="center" vertical="center" wrapText="1"/>
    </xf>
    <xf numFmtId="0" fontId="56" fillId="0" borderId="53" xfId="4" applyFont="1" applyBorder="1" applyAlignment="1">
      <alignment horizontal="center" vertical="center" wrapText="1"/>
    </xf>
    <xf numFmtId="0" fontId="56" fillId="0" borderId="57" xfId="4" applyFont="1" applyBorder="1" applyAlignment="1">
      <alignment horizontal="center" vertical="center" wrapText="1"/>
    </xf>
    <xf numFmtId="0" fontId="38" fillId="0" borderId="76" xfId="4" applyFont="1" applyBorder="1" applyAlignment="1">
      <alignment horizontal="center" vertical="center" wrapText="1"/>
    </xf>
    <xf numFmtId="0" fontId="38" fillId="0" borderId="53" xfId="4" applyFont="1" applyBorder="1" applyAlignment="1">
      <alignment horizontal="center" vertical="center" wrapText="1"/>
    </xf>
    <xf numFmtId="0" fontId="57" fillId="0" borderId="54" xfId="4" applyFont="1" applyBorder="1" applyAlignment="1">
      <alignment horizontal="center" vertical="center"/>
    </xf>
    <xf numFmtId="0" fontId="57" fillId="0" borderId="56" xfId="4" applyFont="1" applyBorder="1" applyAlignment="1">
      <alignment horizontal="center" vertical="center"/>
    </xf>
    <xf numFmtId="0" fontId="59" fillId="13" borderId="72" xfId="4" applyFont="1" applyFill="1" applyBorder="1" applyAlignment="1">
      <alignment horizontal="center" vertical="center" wrapText="1"/>
    </xf>
    <xf numFmtId="0" fontId="59" fillId="13" borderId="78" xfId="4" applyFont="1" applyFill="1" applyBorder="1" applyAlignment="1">
      <alignment horizontal="center" vertical="center" wrapText="1"/>
    </xf>
    <xf numFmtId="0" fontId="59" fillId="13" borderId="79" xfId="4" applyFont="1" applyFill="1" applyBorder="1" applyAlignment="1">
      <alignment horizontal="center" vertical="center" wrapText="1"/>
    </xf>
    <xf numFmtId="49" fontId="56" fillId="0" borderId="19" xfId="4" applyNumberFormat="1" applyFont="1" applyBorder="1" applyAlignment="1">
      <alignment horizontal="left" vertical="center" wrapText="1" indent="1"/>
    </xf>
    <xf numFmtId="49" fontId="56" fillId="0" borderId="24" xfId="4" applyNumberFormat="1" applyFont="1" applyBorder="1" applyAlignment="1">
      <alignment horizontal="left" vertical="center" wrapText="1" indent="1"/>
    </xf>
    <xf numFmtId="49" fontId="23" fillId="0" borderId="80" xfId="4" applyNumberFormat="1" applyFont="1" applyBorder="1" applyAlignment="1">
      <alignment horizontal="center" vertical="center" wrapText="1"/>
    </xf>
    <xf numFmtId="49" fontId="23" fillId="0" borderId="84" xfId="4" applyNumberFormat="1" applyFont="1" applyBorder="1" applyAlignment="1">
      <alignment horizontal="center" vertical="center" wrapText="1"/>
    </xf>
    <xf numFmtId="49" fontId="23" fillId="0" borderId="90" xfId="4" applyNumberFormat="1" applyFont="1" applyBorder="1" applyAlignment="1">
      <alignment horizontal="center" vertical="center" wrapText="1"/>
    </xf>
    <xf numFmtId="49" fontId="23" fillId="0" borderId="81" xfId="4" applyNumberFormat="1" applyFont="1" applyBorder="1" applyAlignment="1">
      <alignment horizontal="center" vertical="center" wrapText="1"/>
    </xf>
    <xf numFmtId="49" fontId="23" fillId="0" borderId="85" xfId="4" applyNumberFormat="1" applyFont="1" applyBorder="1" applyAlignment="1">
      <alignment horizontal="center" vertical="center" wrapText="1"/>
    </xf>
    <xf numFmtId="49" fontId="23" fillId="0" borderId="87" xfId="4" applyNumberFormat="1" applyFont="1" applyBorder="1" applyAlignment="1">
      <alignment horizontal="center" vertical="center" wrapText="1"/>
    </xf>
    <xf numFmtId="49" fontId="62" fillId="12" borderId="72" xfId="4" applyNumberFormat="1" applyFont="1" applyFill="1" applyBorder="1" applyAlignment="1">
      <alignment horizontal="center" vertical="center" wrapText="1"/>
    </xf>
    <xf numFmtId="49" fontId="62" fillId="12" borderId="78" xfId="4" applyNumberFormat="1" applyFont="1" applyFill="1" applyBorder="1" applyAlignment="1">
      <alignment horizontal="center" vertical="center" wrapText="1"/>
    </xf>
    <xf numFmtId="49" fontId="62" fillId="12" borderId="79" xfId="4" applyNumberFormat="1" applyFont="1" applyFill="1" applyBorder="1" applyAlignment="1">
      <alignment horizontal="center" vertical="center" wrapText="1"/>
    </xf>
    <xf numFmtId="49" fontId="62" fillId="15" borderId="72" xfId="4" applyNumberFormat="1" applyFont="1" applyFill="1" applyBorder="1" applyAlignment="1">
      <alignment horizontal="center" vertical="center" wrapText="1"/>
    </xf>
    <xf numFmtId="49" fontId="62" fillId="15" borderId="78" xfId="4" applyNumberFormat="1" applyFont="1" applyFill="1" applyBorder="1" applyAlignment="1">
      <alignment horizontal="center" vertical="center" wrapText="1"/>
    </xf>
    <xf numFmtId="49" fontId="62" fillId="15" borderId="79" xfId="4" applyNumberFormat="1" applyFont="1" applyFill="1" applyBorder="1" applyAlignment="1">
      <alignment horizontal="center" vertical="center" wrapText="1"/>
    </xf>
    <xf numFmtId="49" fontId="58" fillId="0" borderId="107" xfId="4" applyNumberFormat="1" applyFont="1" applyBorder="1" applyAlignment="1">
      <alignment horizontal="left" vertical="top" wrapText="1" indent="1"/>
    </xf>
    <xf numFmtId="49" fontId="61" fillId="0" borderId="84" xfId="4" applyNumberFormat="1" applyFont="1" applyBorder="1" applyAlignment="1">
      <alignment horizontal="center" vertical="center"/>
    </xf>
    <xf numFmtId="49" fontId="61" fillId="0" borderId="108" xfId="4" applyNumberFormat="1" applyFont="1" applyBorder="1" applyAlignment="1">
      <alignment horizontal="center" vertical="center"/>
    </xf>
    <xf numFmtId="49" fontId="58" fillId="0" borderId="103" xfId="4" applyNumberFormat="1" applyFont="1" applyBorder="1" applyAlignment="1">
      <alignment horizontal="left" vertical="top" wrapText="1" indent="1"/>
    </xf>
    <xf numFmtId="49" fontId="61" fillId="0" borderId="104" xfId="4" applyNumberFormat="1" applyFont="1" applyBorder="1" applyAlignment="1">
      <alignment horizontal="center" vertical="center"/>
    </xf>
    <xf numFmtId="49" fontId="62" fillId="14" borderId="72" xfId="4" applyNumberFormat="1" applyFont="1" applyFill="1" applyBorder="1" applyAlignment="1">
      <alignment horizontal="center" vertical="center" wrapText="1"/>
    </xf>
    <xf numFmtId="49" fontId="62" fillId="14" borderId="78" xfId="4" applyNumberFormat="1" applyFont="1" applyFill="1" applyBorder="1" applyAlignment="1">
      <alignment horizontal="center" vertical="center" wrapText="1"/>
    </xf>
    <xf numFmtId="49" fontId="62" fillId="14" borderId="79" xfId="4" applyNumberFormat="1" applyFont="1" applyFill="1" applyBorder="1" applyAlignment="1">
      <alignment horizontal="center" vertical="center" wrapText="1"/>
    </xf>
    <xf numFmtId="180" fontId="10" fillId="0" borderId="0" xfId="5" applyNumberFormat="1" applyFont="1" applyAlignment="1" applyProtection="1">
      <alignment horizontal="left" vertical="center"/>
    </xf>
    <xf numFmtId="181" fontId="10" fillId="0" borderId="0" xfId="5" applyNumberFormat="1" applyFont="1" applyAlignment="1" applyProtection="1">
      <alignment horizontal="center" vertical="center"/>
      <protection locked="0"/>
    </xf>
    <xf numFmtId="0" fontId="10" fillId="0" borderId="0" xfId="5" applyFont="1" applyAlignment="1">
      <alignment horizontal="left" vertical="center"/>
    </xf>
    <xf numFmtId="0" fontId="10" fillId="0" borderId="0" xfId="5" applyFont="1" applyAlignment="1">
      <alignment horizontal="left" vertical="center" shrinkToFit="1"/>
    </xf>
    <xf numFmtId="49" fontId="10" fillId="0" borderId="0" xfId="5" applyNumberFormat="1" applyFont="1" applyAlignment="1" applyProtection="1">
      <alignment horizontal="left" vertical="center" shrinkToFit="1"/>
      <protection locked="0"/>
    </xf>
    <xf numFmtId="49" fontId="10" fillId="0" borderId="0" xfId="5" applyNumberFormat="1" applyFont="1" applyAlignment="1">
      <alignment horizontal="left" vertical="center" shrinkToFit="1"/>
    </xf>
    <xf numFmtId="0" fontId="10" fillId="0" borderId="0" xfId="5" applyFont="1" applyAlignment="1" applyProtection="1">
      <alignment horizontal="left" vertical="center" shrinkToFit="1"/>
      <protection locked="0"/>
    </xf>
    <xf numFmtId="0" fontId="10" fillId="0" borderId="0" xfId="5" applyFont="1" applyAlignment="1">
      <alignment horizontal="center" vertical="center"/>
    </xf>
    <xf numFmtId="0" fontId="10" fillId="0" borderId="0" xfId="5" applyFont="1" applyAlignment="1">
      <alignment horizontal="distributed" vertical="center" shrinkToFit="1"/>
    </xf>
    <xf numFmtId="182" fontId="10" fillId="0" borderId="0" xfId="5" applyNumberFormat="1" applyFont="1" applyAlignment="1" applyProtection="1">
      <alignment horizontal="left" vertical="center" shrinkToFit="1"/>
      <protection locked="0"/>
    </xf>
    <xf numFmtId="0" fontId="10" fillId="0" borderId="0" xfId="5" applyFont="1" applyAlignment="1">
      <alignment vertical="center" shrinkToFit="1"/>
    </xf>
    <xf numFmtId="206" fontId="10" fillId="0" borderId="0" xfId="5" applyNumberFormat="1" applyFont="1" applyAlignment="1" applyProtection="1">
      <alignment horizontal="center" vertical="center" shrinkToFit="1"/>
      <protection locked="0"/>
    </xf>
    <xf numFmtId="181" fontId="10" fillId="0" borderId="0" xfId="5" applyNumberFormat="1" applyFont="1" applyAlignment="1">
      <alignment horizontal="left" vertical="center"/>
    </xf>
    <xf numFmtId="0" fontId="10" fillId="0" borderId="0" xfId="5" applyFont="1" applyAlignment="1">
      <alignment horizontal="left" vertical="center" wrapText="1" shrinkToFit="1"/>
    </xf>
    <xf numFmtId="0" fontId="10" fillId="0" borderId="0" xfId="5" applyFont="1" applyBorder="1" applyAlignment="1">
      <alignment horizontal="left" vertical="center" wrapText="1" shrinkToFit="1"/>
    </xf>
    <xf numFmtId="20" fontId="10" fillId="0" borderId="0" xfId="0" applyNumberFormat="1" applyFont="1" applyAlignment="1">
      <alignment horizontal="left" vertical="center"/>
    </xf>
    <xf numFmtId="20" fontId="10" fillId="0" borderId="0" xfId="0" applyNumberFormat="1" applyFont="1" applyAlignment="1">
      <alignment horizontal="left" vertical="center" wrapText="1"/>
    </xf>
    <xf numFmtId="181" fontId="10" fillId="0" borderId="0" xfId="5" applyNumberFormat="1" applyFont="1" applyAlignment="1">
      <alignment horizontal="center" vertical="center" shrinkToFit="1"/>
    </xf>
    <xf numFmtId="0" fontId="10" fillId="0" borderId="0" xfId="5" applyFont="1" applyAlignment="1">
      <alignment horizontal="left" vertical="center" wrapText="1"/>
    </xf>
    <xf numFmtId="0" fontId="10" fillId="0" borderId="0" xfId="5" applyFont="1" applyBorder="1" applyAlignment="1">
      <alignment horizontal="left" vertical="center"/>
    </xf>
    <xf numFmtId="184" fontId="10" fillId="0" borderId="0" xfId="5" applyNumberFormat="1" applyFont="1" applyAlignment="1" applyProtection="1">
      <alignment horizontal="right" vertical="center"/>
      <protection locked="0"/>
    </xf>
    <xf numFmtId="183" fontId="10" fillId="0" borderId="0" xfId="5" applyNumberFormat="1" applyFont="1" applyAlignment="1" applyProtection="1">
      <alignment horizontal="right" vertical="center"/>
      <protection locked="0"/>
    </xf>
    <xf numFmtId="0" fontId="10" fillId="0" borderId="0" xfId="5" applyFont="1" applyAlignment="1">
      <alignment horizontal="distributed" vertical="center"/>
    </xf>
    <xf numFmtId="0" fontId="10" fillId="0" borderId="0" xfId="5" applyFont="1" applyAlignment="1" applyProtection="1">
      <alignment horizontal="center" vertical="center" shrinkToFit="1"/>
      <protection locked="0"/>
    </xf>
    <xf numFmtId="180" fontId="10" fillId="0" borderId="0" xfId="5" applyNumberFormat="1" applyFont="1" applyAlignment="1">
      <alignment horizontal="center" vertical="center"/>
    </xf>
    <xf numFmtId="0" fontId="19" fillId="4" borderId="8" xfId="0" applyFont="1" applyFill="1" applyBorder="1" applyAlignment="1" applyProtection="1">
      <alignment horizontal="left" vertical="center" wrapText="1"/>
      <protection locked="0"/>
    </xf>
    <xf numFmtId="0" fontId="19" fillId="4" borderId="10" xfId="0" applyFont="1" applyFill="1" applyBorder="1" applyAlignment="1" applyProtection="1">
      <alignment horizontal="left" vertical="center" wrapText="1"/>
      <protection locked="0"/>
    </xf>
    <xf numFmtId="0" fontId="19" fillId="4" borderId="13" xfId="0" applyFont="1" applyFill="1" applyBorder="1" applyAlignment="1" applyProtection="1">
      <alignment horizontal="left" vertical="center" wrapText="1"/>
      <protection locked="0"/>
    </xf>
    <xf numFmtId="0" fontId="19" fillId="4" borderId="14" xfId="0" applyFont="1" applyFill="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6" fillId="4" borderId="4" xfId="0" applyFont="1" applyFill="1" applyBorder="1" applyAlignment="1">
      <alignment horizontal="left" vertical="center"/>
    </xf>
    <xf numFmtId="0" fontId="6" fillId="4" borderId="5" xfId="0" applyFont="1" applyFill="1" applyBorder="1" applyAlignment="1">
      <alignment horizontal="left" vertical="center"/>
    </xf>
    <xf numFmtId="0" fontId="0" fillId="0" borderId="4" xfId="0" applyBorder="1" applyAlignment="1">
      <alignment horizontal="left" vertical="center" wrapText="1" shrinkToFit="1"/>
    </xf>
    <xf numFmtId="0" fontId="0" fillId="0" borderId="6" xfId="0" applyBorder="1" applyAlignment="1">
      <alignment horizontal="left" vertical="center" wrapText="1" shrinkToFit="1"/>
    </xf>
    <xf numFmtId="0" fontId="0" fillId="0" borderId="5" xfId="0" applyBorder="1" applyAlignment="1">
      <alignment horizontal="left" vertical="center" wrapText="1" shrinkToFit="1"/>
    </xf>
    <xf numFmtId="180" fontId="42" fillId="0" borderId="0" xfId="0" applyNumberFormat="1" applyFont="1" applyAlignment="1" applyProtection="1">
      <alignment horizontal="center"/>
      <protection locked="0"/>
    </xf>
    <xf numFmtId="0" fontId="16" fillId="0" borderId="0" xfId="0" applyFont="1" applyFill="1" applyAlignment="1">
      <alignment horizontal="center" vertical="center"/>
    </xf>
    <xf numFmtId="0" fontId="19" fillId="4" borderId="8" xfId="0" applyFont="1" applyFill="1" applyBorder="1" applyAlignment="1">
      <alignment horizontal="left" vertical="center" wrapText="1"/>
    </xf>
    <xf numFmtId="0" fontId="19" fillId="4" borderId="10" xfId="0" applyFont="1" applyFill="1" applyBorder="1" applyAlignment="1">
      <alignment horizontal="left" vertical="center" wrapText="1"/>
    </xf>
    <xf numFmtId="0" fontId="19" fillId="4" borderId="13"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5" fillId="3" borderId="9" xfId="0" applyFont="1" applyFill="1" applyBorder="1" applyAlignment="1">
      <alignment horizontal="left" shrinkToFit="1"/>
    </xf>
    <xf numFmtId="0" fontId="0" fillId="0" borderId="4" xfId="0" applyBorder="1" applyAlignment="1">
      <alignment horizontal="left" shrinkToFit="1"/>
    </xf>
    <xf numFmtId="0" fontId="0" fillId="0" borderId="6" xfId="0" applyBorder="1" applyAlignment="1">
      <alignment horizontal="left" shrinkToFit="1"/>
    </xf>
    <xf numFmtId="0" fontId="0" fillId="0" borderId="5" xfId="0" applyBorder="1" applyAlignment="1">
      <alignment horizontal="left" shrinkToFit="1"/>
    </xf>
    <xf numFmtId="0" fontId="0" fillId="0" borderId="4" xfId="0" applyBorder="1" applyAlignment="1" applyProtection="1">
      <alignment horizontal="left" shrinkToFit="1"/>
      <protection locked="0"/>
    </xf>
    <xf numFmtId="0" fontId="0" fillId="0" borderId="6" xfId="0" applyBorder="1" applyAlignment="1" applyProtection="1">
      <alignment horizontal="left" shrinkToFit="1"/>
      <protection locked="0"/>
    </xf>
    <xf numFmtId="0" fontId="0" fillId="0" borderId="5" xfId="0" applyBorder="1" applyAlignment="1" applyProtection="1">
      <alignment horizontal="left" shrinkToFit="1"/>
      <protection locked="0"/>
    </xf>
    <xf numFmtId="0" fontId="0" fillId="3" borderId="0" xfId="0" applyFill="1" applyAlignment="1">
      <alignment horizontal="center"/>
    </xf>
    <xf numFmtId="0" fontId="6" fillId="5" borderId="8" xfId="0" applyFont="1" applyFill="1" applyBorder="1" applyAlignment="1">
      <alignment horizontal="left" vertical="center"/>
    </xf>
    <xf numFmtId="0" fontId="6" fillId="5" borderId="10" xfId="0" applyFont="1" applyFill="1" applyBorder="1" applyAlignment="1">
      <alignment horizontal="left" vertical="center"/>
    </xf>
    <xf numFmtId="0" fontId="6" fillId="5" borderId="13" xfId="0" applyFont="1" applyFill="1" applyBorder="1" applyAlignment="1">
      <alignment horizontal="left" vertical="center"/>
    </xf>
    <xf numFmtId="0" fontId="6" fillId="5" borderId="14" xfId="0" applyFont="1" applyFill="1" applyBorder="1" applyAlignment="1">
      <alignment horizontal="left" vertic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horizontal="left" vertical="top" wrapText="1"/>
    </xf>
    <xf numFmtId="0" fontId="6" fillId="5" borderId="8" xfId="0" applyFont="1" applyFill="1" applyBorder="1" applyAlignment="1" applyProtection="1">
      <alignment horizontal="left" vertical="center"/>
      <protection locked="0"/>
    </xf>
    <xf numFmtId="0" fontId="6" fillId="5" borderId="10" xfId="0" applyFont="1" applyFill="1" applyBorder="1" applyAlignment="1" applyProtection="1">
      <alignment horizontal="left" vertical="center"/>
      <protection locked="0"/>
    </xf>
    <xf numFmtId="0" fontId="6" fillId="5" borderId="13" xfId="0" applyFont="1" applyFill="1" applyBorder="1" applyAlignment="1" applyProtection="1">
      <alignment horizontal="left" vertical="center"/>
      <protection locked="0"/>
    </xf>
    <xf numFmtId="0" fontId="6" fillId="5" borderId="14" xfId="0" applyFont="1" applyFill="1" applyBorder="1" applyAlignment="1" applyProtection="1">
      <alignment horizontal="left" vertical="center"/>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6" fillId="4" borderId="1" xfId="0" applyFont="1" applyFill="1" applyBorder="1" applyAlignment="1">
      <alignment horizontal="left" vertical="center" wrapText="1"/>
    </xf>
    <xf numFmtId="0" fontId="7" fillId="6" borderId="1" xfId="0" applyFont="1" applyFill="1" applyBorder="1" applyAlignment="1" applyProtection="1">
      <alignment horizontal="left" vertical="center" wrapText="1"/>
      <protection locked="0"/>
    </xf>
    <xf numFmtId="0" fontId="0" fillId="0" borderId="1" xfId="0" applyBorder="1" applyAlignment="1">
      <alignment horizontal="left" shrinkToFit="1"/>
    </xf>
    <xf numFmtId="0" fontId="0" fillId="0" borderId="1" xfId="0" applyBorder="1" applyAlignment="1" applyProtection="1">
      <alignment horizontal="left" shrinkToFit="1"/>
      <protection locked="0"/>
    </xf>
    <xf numFmtId="0" fontId="6" fillId="4" borderId="1" xfId="0" applyFont="1" applyFill="1" applyBorder="1" applyAlignment="1" applyProtection="1">
      <alignment horizontal="left" vertical="center"/>
      <protection locked="0"/>
    </xf>
    <xf numFmtId="0" fontId="0" fillId="0" borderId="1" xfId="0" applyBorder="1" applyAlignment="1" applyProtection="1">
      <alignment horizontal="left" vertical="top" wrapText="1"/>
      <protection locked="0"/>
    </xf>
    <xf numFmtId="0" fontId="0" fillId="6" borderId="4" xfId="0" applyFill="1" applyBorder="1" applyAlignment="1" applyProtection="1">
      <alignment horizontal="left" vertical="center"/>
      <protection locked="0"/>
    </xf>
    <xf numFmtId="0" fontId="0" fillId="6" borderId="6" xfId="0" applyFill="1" applyBorder="1" applyAlignment="1" applyProtection="1">
      <alignment horizontal="left" vertical="center"/>
      <protection locked="0"/>
    </xf>
    <xf numFmtId="0" fontId="0" fillId="6" borderId="5" xfId="0" applyFill="1" applyBorder="1" applyAlignment="1" applyProtection="1">
      <alignment horizontal="left" vertical="center"/>
      <protection locked="0"/>
    </xf>
    <xf numFmtId="0" fontId="0" fillId="6" borderId="4" xfId="0" applyFill="1" applyBorder="1" applyAlignment="1" applyProtection="1">
      <alignment horizontal="left" vertical="center" wrapText="1"/>
      <protection locked="0"/>
    </xf>
    <xf numFmtId="0" fontId="0" fillId="6" borderId="6" xfId="0" applyFill="1" applyBorder="1" applyAlignment="1" applyProtection="1">
      <alignment horizontal="left" vertical="center" wrapText="1"/>
      <protection locked="0"/>
    </xf>
    <xf numFmtId="0" fontId="0" fillId="6" borderId="5" xfId="0" applyFill="1" applyBorder="1" applyAlignment="1" applyProtection="1">
      <alignment horizontal="left" vertical="center" wrapText="1"/>
      <protection locked="0"/>
    </xf>
    <xf numFmtId="0" fontId="6" fillId="4" borderId="1" xfId="0" applyFont="1" applyFill="1" applyBorder="1" applyAlignment="1">
      <alignment horizontal="left" vertical="center"/>
    </xf>
    <xf numFmtId="0" fontId="0" fillId="0" borderId="1" xfId="0" applyBorder="1" applyAlignment="1">
      <alignment horizontal="left" vertical="top" wrapText="1"/>
    </xf>
    <xf numFmtId="0" fontId="6" fillId="4" borderId="2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protection locked="0"/>
    </xf>
    <xf numFmtId="0" fontId="6" fillId="4" borderId="4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6" fillId="4" borderId="8"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horizontal="center" vertical="center"/>
    </xf>
    <xf numFmtId="0" fontId="0" fillId="0" borderId="3" xfId="0" applyBorder="1" applyAlignment="1">
      <alignment horizontal="center" vertical="center"/>
    </xf>
    <xf numFmtId="0" fontId="6" fillId="4" borderId="22"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2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0" fillId="0" borderId="2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6" fillId="4" borderId="1" xfId="0" applyFont="1" applyFill="1" applyBorder="1" applyAlignment="1">
      <alignment horizontal="center" vertical="center" wrapText="1"/>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38" fontId="0" fillId="6" borderId="1" xfId="3" applyFont="1" applyFill="1" applyBorder="1" applyAlignment="1" applyProtection="1">
      <alignment horizontal="right" indent="1"/>
      <protection locked="0"/>
    </xf>
    <xf numFmtId="199" fontId="0" fillId="6" borderId="1" xfId="3" applyNumberFormat="1" applyFont="1" applyFill="1" applyBorder="1" applyAlignment="1" applyProtection="1">
      <alignment horizontal="right" inden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protection locked="0"/>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4" xfId="0" applyFont="1" applyFill="1" applyBorder="1" applyAlignment="1">
      <alignment horizontal="center" vertical="center"/>
    </xf>
    <xf numFmtId="176" fontId="7" fillId="0" borderId="1" xfId="0" applyNumberFormat="1" applyFont="1" applyBorder="1" applyAlignment="1">
      <alignment horizontal="right" vertical="center" indent="1"/>
    </xf>
    <xf numFmtId="0" fontId="6" fillId="4" borderId="1" xfId="0" applyFont="1" applyFill="1" applyBorder="1" applyAlignment="1">
      <alignment horizontal="center" vertical="center"/>
    </xf>
    <xf numFmtId="176" fontId="7" fillId="0" borderId="1" xfId="0" applyNumberFormat="1" applyFont="1" applyFill="1" applyBorder="1" applyAlignment="1">
      <alignment horizontal="right" vertical="center" indent="1"/>
    </xf>
    <xf numFmtId="38" fontId="0" fillId="0" borderId="1" xfId="3" applyFont="1" applyFill="1" applyBorder="1" applyAlignment="1" applyProtection="1">
      <alignment horizontal="right" indent="1"/>
    </xf>
    <xf numFmtId="199" fontId="0" fillId="0" borderId="1" xfId="3" applyNumberFormat="1" applyFont="1" applyFill="1" applyBorder="1" applyAlignment="1" applyProtection="1">
      <alignment horizontal="right" indent="1"/>
    </xf>
    <xf numFmtId="186" fontId="0" fillId="6" borderId="4" xfId="3" applyNumberFormat="1" applyFont="1" applyFill="1" applyBorder="1" applyAlignment="1" applyProtection="1">
      <alignment horizontal="right" indent="1"/>
      <protection locked="0"/>
    </xf>
    <xf numFmtId="186" fontId="0" fillId="6" borderId="6" xfId="3" applyNumberFormat="1" applyFont="1" applyFill="1" applyBorder="1" applyAlignment="1" applyProtection="1">
      <alignment horizontal="right" indent="1"/>
      <protection locked="0"/>
    </xf>
    <xf numFmtId="186" fontId="0" fillId="6" borderId="5" xfId="3" applyNumberFormat="1" applyFont="1" applyFill="1" applyBorder="1" applyAlignment="1" applyProtection="1">
      <alignment horizontal="right" indent="1"/>
      <protection locked="0"/>
    </xf>
    <xf numFmtId="186" fontId="0" fillId="0" borderId="4" xfId="3" applyNumberFormat="1" applyFont="1" applyFill="1" applyBorder="1" applyAlignment="1" applyProtection="1">
      <alignment horizontal="right" indent="1"/>
    </xf>
    <xf numFmtId="186" fontId="0" fillId="0" borderId="6" xfId="3" applyNumberFormat="1" applyFont="1" applyFill="1" applyBorder="1" applyAlignment="1" applyProtection="1">
      <alignment horizontal="right" indent="1"/>
    </xf>
    <xf numFmtId="186" fontId="0" fillId="0" borderId="5" xfId="3" applyNumberFormat="1" applyFont="1" applyFill="1" applyBorder="1" applyAlignment="1" applyProtection="1">
      <alignment horizontal="right" inden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 xfId="0" applyFont="1" applyFill="1" applyBorder="1" applyAlignment="1">
      <alignment horizontal="center" vertical="top" wrapText="1"/>
    </xf>
    <xf numFmtId="176" fontId="0" fillId="0" borderId="1" xfId="0" applyNumberFormat="1" applyBorder="1" applyAlignment="1">
      <alignment horizontal="right" vertical="center" indent="1"/>
    </xf>
    <xf numFmtId="176" fontId="7" fillId="0" borderId="1" xfId="0" applyNumberFormat="1" applyFont="1" applyFill="1" applyBorder="1" applyAlignment="1" applyProtection="1">
      <alignment horizontal="right" vertical="center" indent="1"/>
      <protection locked="0"/>
    </xf>
    <xf numFmtId="176" fontId="7" fillId="0" borderId="1" xfId="0" applyNumberFormat="1" applyFont="1" applyBorder="1" applyAlignment="1" applyProtection="1">
      <alignment horizontal="right" vertical="center" indent="1"/>
      <protection locked="0"/>
    </xf>
    <xf numFmtId="176" fontId="0" fillId="0" borderId="1" xfId="0" applyNumberFormat="1" applyFill="1" applyBorder="1" applyAlignment="1" applyProtection="1">
      <alignment horizontal="right" vertical="center" indent="1"/>
      <protection locked="0"/>
    </xf>
    <xf numFmtId="186" fontId="0" fillId="6" borderId="1" xfId="3" applyNumberFormat="1" applyFont="1" applyFill="1" applyBorder="1" applyAlignment="1" applyProtection="1">
      <alignment horizontal="right" indent="1"/>
      <protection locked="0"/>
    </xf>
    <xf numFmtId="176" fontId="0" fillId="0" borderId="1" xfId="0" applyNumberFormat="1" applyBorder="1" applyAlignment="1" applyProtection="1">
      <alignment horizontal="right" vertical="center" indent="1"/>
      <protection locked="0"/>
    </xf>
    <xf numFmtId="176" fontId="0" fillId="0" borderId="1" xfId="0" applyNumberFormat="1" applyFill="1" applyBorder="1" applyAlignment="1">
      <alignment horizontal="right" vertical="center" indent="1"/>
    </xf>
    <xf numFmtId="0" fontId="6" fillId="4" borderId="8" xfId="0" applyFont="1" applyFill="1" applyBorder="1" applyAlignment="1" applyProtection="1">
      <alignment horizontal="center" wrapText="1"/>
      <protection locked="0"/>
    </xf>
    <xf numFmtId="0" fontId="6" fillId="4" borderId="9" xfId="0" applyFont="1" applyFill="1" applyBorder="1" applyAlignment="1" applyProtection="1">
      <alignment horizontal="center" wrapText="1"/>
      <protection locked="0"/>
    </xf>
    <xf numFmtId="0" fontId="6" fillId="4" borderId="10" xfId="0" applyFont="1" applyFill="1" applyBorder="1" applyAlignment="1" applyProtection="1">
      <alignment horizontal="center" wrapText="1"/>
      <protection locked="0"/>
    </xf>
    <xf numFmtId="0" fontId="6" fillId="4" borderId="13" xfId="0" applyFont="1" applyFill="1" applyBorder="1" applyAlignment="1" applyProtection="1">
      <alignment horizontal="center" wrapText="1"/>
      <protection locked="0"/>
    </xf>
    <xf numFmtId="0" fontId="6" fillId="4" borderId="7" xfId="0" applyFont="1" applyFill="1" applyBorder="1" applyAlignment="1" applyProtection="1">
      <alignment horizontal="center" wrapText="1"/>
      <protection locked="0"/>
    </xf>
    <xf numFmtId="0" fontId="6" fillId="4" borderId="14" xfId="0" applyFont="1" applyFill="1" applyBorder="1" applyAlignment="1" applyProtection="1">
      <alignment horizontal="center" wrapText="1"/>
      <protection locked="0"/>
    </xf>
    <xf numFmtId="0" fontId="6" fillId="4" borderId="8" xfId="0" applyFont="1" applyFill="1" applyBorder="1" applyAlignment="1">
      <alignment horizontal="center" wrapText="1"/>
    </xf>
    <xf numFmtId="0" fontId="6" fillId="4" borderId="9" xfId="0" applyFont="1" applyFill="1" applyBorder="1" applyAlignment="1">
      <alignment horizontal="center" wrapText="1"/>
    </xf>
    <xf numFmtId="0" fontId="6" fillId="4" borderId="10" xfId="0" applyFont="1" applyFill="1" applyBorder="1" applyAlignment="1">
      <alignment horizontal="center" wrapText="1"/>
    </xf>
    <xf numFmtId="0" fontId="6" fillId="4" borderId="13" xfId="0" applyFont="1" applyFill="1" applyBorder="1" applyAlignment="1">
      <alignment horizontal="center" wrapText="1"/>
    </xf>
    <xf numFmtId="0" fontId="6" fillId="4" borderId="7" xfId="0" applyFont="1" applyFill="1" applyBorder="1" applyAlignment="1">
      <alignment horizontal="center" wrapText="1"/>
    </xf>
    <xf numFmtId="0" fontId="6" fillId="4" borderId="14" xfId="0" applyFont="1" applyFill="1" applyBorder="1" applyAlignment="1">
      <alignment horizontal="center" wrapText="1"/>
    </xf>
    <xf numFmtId="191" fontId="7" fillId="6" borderId="1" xfId="0" applyNumberFormat="1" applyFont="1" applyFill="1" applyBorder="1" applyAlignment="1" applyProtection="1">
      <alignment horizontal="right" vertical="center" indent="1" shrinkToFit="1"/>
      <protection locked="0"/>
    </xf>
    <xf numFmtId="191" fontId="7" fillId="6" borderId="4" xfId="0" applyNumberFormat="1" applyFont="1" applyFill="1" applyBorder="1" applyAlignment="1" applyProtection="1">
      <alignment horizontal="right" vertical="center" indent="1" shrinkToFit="1"/>
      <protection locked="0"/>
    </xf>
    <xf numFmtId="191" fontId="7" fillId="6" borderId="5" xfId="0" applyNumberFormat="1" applyFont="1" applyFill="1" applyBorder="1" applyAlignment="1" applyProtection="1">
      <alignment horizontal="right" vertical="center" indent="1" shrinkToFit="1"/>
      <protection locked="0"/>
    </xf>
    <xf numFmtId="186" fontId="0" fillId="0" borderId="1" xfId="3" applyNumberFormat="1" applyFont="1" applyFill="1" applyBorder="1" applyAlignment="1" applyProtection="1">
      <alignment horizontal="right" indent="1"/>
    </xf>
    <xf numFmtId="0" fontId="6" fillId="4" borderId="1" xfId="0" applyFont="1" applyFill="1" applyBorder="1" applyAlignment="1">
      <alignment horizontal="left"/>
    </xf>
    <xf numFmtId="186" fontId="7" fillId="3" borderId="1" xfId="0" applyNumberFormat="1" applyFont="1" applyFill="1" applyBorder="1" applyAlignment="1">
      <alignment horizontal="right" indent="1"/>
    </xf>
    <xf numFmtId="187" fontId="7" fillId="0" borderId="4" xfId="0" applyNumberFormat="1" applyFont="1" applyFill="1" applyBorder="1" applyAlignment="1">
      <alignment horizontal="right" vertical="center" indent="1" shrinkToFit="1"/>
    </xf>
    <xf numFmtId="187" fontId="7" fillId="0" borderId="5" xfId="0" applyNumberFormat="1" applyFont="1" applyFill="1" applyBorder="1" applyAlignment="1">
      <alignment horizontal="right" vertical="center" indent="1" shrinkToFit="1"/>
    </xf>
    <xf numFmtId="187" fontId="7" fillId="0" borderId="4" xfId="0" applyNumberFormat="1" applyFont="1" applyFill="1" applyBorder="1" applyAlignment="1" applyProtection="1">
      <alignment horizontal="right" vertical="center" indent="1" shrinkToFit="1"/>
      <protection locked="0"/>
    </xf>
    <xf numFmtId="187" fontId="7" fillId="0" borderId="5" xfId="0" applyNumberFormat="1" applyFont="1" applyFill="1" applyBorder="1" applyAlignment="1" applyProtection="1">
      <alignment horizontal="right" vertical="center" indent="1" shrinkToFit="1"/>
      <protection locked="0"/>
    </xf>
    <xf numFmtId="0" fontId="0" fillId="0" borderId="8"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14" xfId="0" applyFill="1" applyBorder="1" applyAlignment="1" applyProtection="1">
      <alignment horizontal="center" vertical="center" wrapText="1"/>
    </xf>
    <xf numFmtId="0" fontId="0" fillId="0" borderId="22" xfId="0" applyFill="1" applyBorder="1" applyAlignment="1">
      <alignment horizontal="center" vertical="center"/>
    </xf>
    <xf numFmtId="0" fontId="0" fillId="0" borderId="3" xfId="0" applyFill="1" applyBorder="1" applyAlignment="1">
      <alignment horizontal="center" vertical="center"/>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6" fillId="4" borderId="8" xfId="0" applyFont="1" applyFill="1" applyBorder="1" applyAlignment="1">
      <alignment horizontal="left" vertical="center"/>
    </xf>
    <xf numFmtId="0" fontId="6" fillId="4" borderId="10" xfId="0" applyFont="1" applyFill="1" applyBorder="1" applyAlignment="1">
      <alignment horizontal="left" vertical="center"/>
    </xf>
    <xf numFmtId="0" fontId="6" fillId="4" borderId="13" xfId="0" applyFont="1" applyFill="1" applyBorder="1" applyAlignment="1">
      <alignment horizontal="left" vertical="center"/>
    </xf>
    <xf numFmtId="0" fontId="6" fillId="4" borderId="14" xfId="0" applyFont="1" applyFill="1" applyBorder="1" applyAlignment="1">
      <alignment horizontal="left" vertical="center"/>
    </xf>
    <xf numFmtId="0" fontId="0" fillId="6" borderId="8" xfId="0" applyFill="1" applyBorder="1" applyAlignment="1" applyProtection="1">
      <alignment horizontal="left" vertical="center" wrapText="1"/>
      <protection locked="0"/>
    </xf>
    <xf numFmtId="0" fontId="0" fillId="6" borderId="9" xfId="0" applyFill="1" applyBorder="1" applyAlignment="1" applyProtection="1">
      <alignment horizontal="left" vertical="center" wrapText="1"/>
      <protection locked="0"/>
    </xf>
    <xf numFmtId="0" fontId="0" fillId="6" borderId="10" xfId="0" applyFill="1" applyBorder="1" applyAlignment="1" applyProtection="1">
      <alignment horizontal="left" vertical="center" wrapText="1"/>
      <protection locked="0"/>
    </xf>
    <xf numFmtId="0" fontId="0" fillId="6" borderId="13" xfId="0" applyFill="1" applyBorder="1" applyAlignment="1" applyProtection="1">
      <alignment horizontal="left" vertical="center" wrapText="1"/>
      <protection locked="0"/>
    </xf>
    <xf numFmtId="0" fontId="0" fillId="6" borderId="7" xfId="0" applyFill="1" applyBorder="1" applyAlignment="1" applyProtection="1">
      <alignment horizontal="left" vertical="center" wrapText="1"/>
      <protection locked="0"/>
    </xf>
    <xf numFmtId="0" fontId="0" fillId="6" borderId="14" xfId="0" applyFill="1" applyBorder="1" applyAlignment="1" applyProtection="1">
      <alignment horizontal="left" vertical="center" wrapText="1"/>
      <protection locked="0"/>
    </xf>
    <xf numFmtId="0" fontId="0" fillId="0" borderId="4" xfId="0" applyBorder="1" applyAlignment="1" applyProtection="1">
      <alignment horizontal="left"/>
    </xf>
    <xf numFmtId="0" fontId="0" fillId="0" borderId="6" xfId="0" applyBorder="1" applyAlignment="1" applyProtection="1">
      <alignment horizontal="left"/>
    </xf>
    <xf numFmtId="0" fontId="0" fillId="0" borderId="5" xfId="0" applyBorder="1" applyAlignment="1" applyProtection="1">
      <alignment horizontal="left"/>
    </xf>
    <xf numFmtId="180" fontId="0" fillId="0" borderId="0" xfId="0" applyNumberFormat="1" applyAlignment="1">
      <alignment horizontal="center" shrinkToFit="1"/>
    </xf>
    <xf numFmtId="0" fontId="48" fillId="3" borderId="0" xfId="0" applyFont="1" applyFill="1" applyAlignment="1">
      <alignment horizontal="center" vertical="center"/>
    </xf>
    <xf numFmtId="0" fontId="0" fillId="0" borderId="4"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0" fontId="5" fillId="3" borderId="6" xfId="0" applyFont="1" applyFill="1" applyBorder="1" applyAlignment="1">
      <alignment horizontal="center" shrinkToFit="1"/>
    </xf>
    <xf numFmtId="0" fontId="5" fillId="3" borderId="7" xfId="0" applyFont="1" applyFill="1" applyBorder="1" applyAlignment="1">
      <alignment horizontal="center" shrinkToFit="1"/>
    </xf>
    <xf numFmtId="0" fontId="5" fillId="3" borderId="7" xfId="0" applyFont="1" applyFill="1" applyBorder="1" applyAlignment="1" applyProtection="1">
      <alignment horizontal="center" shrinkToFit="1"/>
      <protection locked="0"/>
    </xf>
    <xf numFmtId="0" fontId="0" fillId="6" borderId="4" xfId="0" applyFill="1" applyBorder="1" applyAlignment="1" applyProtection="1">
      <alignment horizontal="left" vertical="center" wrapText="1" shrinkToFit="1"/>
      <protection locked="0"/>
    </xf>
    <xf numFmtId="0" fontId="0" fillId="6" borderId="6" xfId="0" applyFill="1" applyBorder="1" applyAlignment="1" applyProtection="1">
      <alignment horizontal="left" vertical="center" wrapText="1" shrinkToFit="1"/>
      <protection locked="0"/>
    </xf>
    <xf numFmtId="0" fontId="0" fillId="6" borderId="5" xfId="0" applyFill="1" applyBorder="1" applyAlignment="1" applyProtection="1">
      <alignment horizontal="left" vertical="center" wrapText="1" shrinkToFit="1"/>
      <protection locked="0"/>
    </xf>
    <xf numFmtId="0" fontId="0" fillId="6" borderId="4" xfId="0" applyFill="1" applyBorder="1" applyAlignment="1" applyProtection="1">
      <alignment horizontal="left"/>
      <protection locked="0"/>
    </xf>
    <xf numFmtId="0" fontId="0" fillId="6" borderId="6" xfId="0" applyFill="1" applyBorder="1" applyAlignment="1" applyProtection="1">
      <alignment horizontal="left"/>
      <protection locked="0"/>
    </xf>
    <xf numFmtId="0" fontId="0" fillId="6" borderId="5" xfId="0" applyFill="1" applyBorder="1" applyAlignment="1" applyProtection="1">
      <alignment horizontal="left"/>
      <protection locked="0"/>
    </xf>
    <xf numFmtId="0" fontId="0" fillId="6" borderId="8" xfId="0" applyFill="1" applyBorder="1" applyAlignment="1" applyProtection="1">
      <alignment horizontal="left" vertical="top" wrapText="1"/>
      <protection locked="0"/>
    </xf>
    <xf numFmtId="0" fontId="0" fillId="6" borderId="9" xfId="0" applyFill="1" applyBorder="1" applyAlignment="1" applyProtection="1">
      <alignment horizontal="left" vertical="top" wrapText="1"/>
      <protection locked="0"/>
    </xf>
    <xf numFmtId="0" fontId="0" fillId="6" borderId="10" xfId="0" applyFill="1" applyBorder="1" applyAlignment="1" applyProtection="1">
      <alignment horizontal="left" vertical="top" wrapText="1"/>
      <protection locked="0"/>
    </xf>
    <xf numFmtId="0" fontId="0" fillId="6" borderId="13" xfId="0"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6" borderId="14" xfId="0" applyFill="1" applyBorder="1" applyAlignment="1" applyProtection="1">
      <alignment horizontal="left" vertical="top" wrapText="1"/>
      <protection locked="0"/>
    </xf>
    <xf numFmtId="0" fontId="0" fillId="6" borderId="4" xfId="0" applyFill="1" applyBorder="1" applyAlignment="1" applyProtection="1">
      <alignment horizontal="left" vertical="center" shrinkToFit="1"/>
      <protection locked="0"/>
    </xf>
    <xf numFmtId="0" fontId="0" fillId="6" borderId="6" xfId="0" applyFill="1" applyBorder="1" applyAlignment="1" applyProtection="1">
      <alignment horizontal="left" vertical="center" shrinkToFit="1"/>
      <protection locked="0"/>
    </xf>
    <xf numFmtId="0" fontId="0" fillId="6" borderId="5" xfId="0" applyFill="1" applyBorder="1" applyAlignment="1" applyProtection="1">
      <alignment horizontal="left" vertical="center" shrinkToFit="1"/>
      <protection locked="0"/>
    </xf>
    <xf numFmtId="0" fontId="6" fillId="5" borderId="8" xfId="0" applyFont="1" applyFill="1" applyBorder="1" applyAlignment="1">
      <alignment horizontal="left" vertical="center" wrapText="1"/>
    </xf>
    <xf numFmtId="0" fontId="6" fillId="4" borderId="13" xfId="0" applyFont="1" applyFill="1" applyBorder="1" applyAlignment="1">
      <alignment horizontal="center" vertical="top" wrapText="1"/>
    </xf>
    <xf numFmtId="0" fontId="6" fillId="4" borderId="14" xfId="0" applyFont="1" applyFill="1" applyBorder="1" applyAlignment="1">
      <alignment horizontal="center" vertical="top" wrapText="1"/>
    </xf>
    <xf numFmtId="0" fontId="6" fillId="4" borderId="8" xfId="0" applyFont="1" applyFill="1" applyBorder="1" applyAlignment="1" applyProtection="1">
      <alignment horizontal="center" vertical="top" wrapText="1"/>
      <protection locked="0"/>
    </xf>
    <xf numFmtId="0" fontId="6" fillId="4" borderId="10" xfId="0" applyFont="1" applyFill="1" applyBorder="1" applyAlignment="1" applyProtection="1">
      <alignment horizontal="center" vertical="top" wrapText="1"/>
      <protection locked="0"/>
    </xf>
    <xf numFmtId="0" fontId="6" fillId="4" borderId="13" xfId="0" applyFont="1" applyFill="1" applyBorder="1" applyAlignment="1" applyProtection="1">
      <alignment horizontal="center" vertical="top" wrapText="1"/>
      <protection locked="0"/>
    </xf>
    <xf numFmtId="0" fontId="6" fillId="4" borderId="14" xfId="0" applyFont="1" applyFill="1" applyBorder="1" applyAlignment="1" applyProtection="1">
      <alignment horizontal="center" vertical="top" wrapText="1"/>
      <protection locked="0"/>
    </xf>
    <xf numFmtId="38" fontId="0" fillId="3" borderId="4" xfId="3" applyFont="1" applyFill="1" applyBorder="1" applyAlignment="1" applyProtection="1">
      <alignment horizontal="right" indent="1"/>
    </xf>
    <xf numFmtId="38" fontId="0" fillId="3" borderId="5" xfId="3" applyFont="1" applyFill="1" applyBorder="1" applyAlignment="1" applyProtection="1">
      <alignment horizontal="right" indent="1"/>
    </xf>
    <xf numFmtId="199" fontId="0" fillId="3" borderId="4" xfId="3" applyNumberFormat="1" applyFont="1" applyFill="1" applyBorder="1" applyAlignment="1" applyProtection="1">
      <alignment horizontal="right" indent="1"/>
    </xf>
    <xf numFmtId="199" fontId="0" fillId="3" borderId="5" xfId="3" applyNumberFormat="1" applyFont="1" applyFill="1" applyBorder="1" applyAlignment="1" applyProtection="1">
      <alignment horizontal="right" indent="1"/>
    </xf>
    <xf numFmtId="38" fontId="0" fillId="3" borderId="4" xfId="3" applyFont="1" applyFill="1" applyBorder="1" applyAlignment="1" applyProtection="1">
      <alignment horizontal="right" indent="1"/>
      <protection locked="0"/>
    </xf>
    <xf numFmtId="38" fontId="0" fillId="3" borderId="5" xfId="3" applyFont="1" applyFill="1" applyBorder="1" applyAlignment="1" applyProtection="1">
      <alignment horizontal="right" indent="1"/>
      <protection locked="0"/>
    </xf>
    <xf numFmtId="199" fontId="0" fillId="3" borderId="4" xfId="3" applyNumberFormat="1" applyFont="1" applyFill="1" applyBorder="1" applyAlignment="1" applyProtection="1">
      <alignment horizontal="right" indent="1"/>
      <protection locked="0"/>
    </xf>
    <xf numFmtId="199" fontId="0" fillId="3" borderId="5" xfId="3" applyNumberFormat="1" applyFont="1" applyFill="1" applyBorder="1" applyAlignment="1" applyProtection="1">
      <alignment horizontal="right" indent="1"/>
      <protection locked="0"/>
    </xf>
    <xf numFmtId="0" fontId="19" fillId="4" borderId="1" xfId="0" applyFont="1" applyFill="1" applyBorder="1" applyAlignment="1">
      <alignment horizontal="center" vertical="center" wrapText="1"/>
    </xf>
    <xf numFmtId="176" fontId="0" fillId="6" borderId="1" xfId="0" applyNumberFormat="1" applyFill="1" applyBorder="1" applyAlignment="1" applyProtection="1">
      <alignment horizontal="right" vertical="center" indent="1"/>
      <protection locked="0"/>
    </xf>
    <xf numFmtId="200" fontId="0" fillId="6" borderId="4" xfId="0" applyNumberFormat="1" applyFill="1" applyBorder="1" applyAlignment="1" applyProtection="1">
      <alignment horizontal="right" vertical="center" indent="1"/>
      <protection locked="0"/>
    </xf>
    <xf numFmtId="200" fontId="0" fillId="6" borderId="6" xfId="0" applyNumberFormat="1" applyFill="1" applyBorder="1" applyAlignment="1" applyProtection="1">
      <alignment horizontal="right" vertical="center" indent="1"/>
      <protection locked="0"/>
    </xf>
    <xf numFmtId="200" fontId="0" fillId="6" borderId="5" xfId="0" applyNumberFormat="1" applyFill="1" applyBorder="1" applyAlignment="1" applyProtection="1">
      <alignment horizontal="right" vertical="center" indent="1"/>
      <protection locked="0"/>
    </xf>
    <xf numFmtId="0" fontId="6" fillId="4" borderId="4"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0" xfId="0" applyFont="1" applyFill="1" applyAlignment="1">
      <alignment horizontal="center" vertical="center" wrapText="1"/>
    </xf>
    <xf numFmtId="38" fontId="0" fillId="3" borderId="4" xfId="3" applyFont="1" applyFill="1" applyBorder="1" applyAlignment="1">
      <alignment horizontal="right" vertical="center" indent="1"/>
    </xf>
    <xf numFmtId="38" fontId="0" fillId="3" borderId="6" xfId="3" applyFont="1" applyFill="1" applyBorder="1" applyAlignment="1">
      <alignment horizontal="right" vertical="center" indent="1"/>
    </xf>
    <xf numFmtId="38" fontId="0" fillId="3" borderId="5" xfId="3" applyFont="1" applyFill="1" applyBorder="1" applyAlignment="1">
      <alignment horizontal="right" vertical="center" indent="1"/>
    </xf>
    <xf numFmtId="38" fontId="0" fillId="3" borderId="4" xfId="3" applyFont="1" applyFill="1" applyBorder="1" applyAlignment="1" applyProtection="1">
      <alignment horizontal="right" vertical="center" indent="1"/>
      <protection locked="0"/>
    </xf>
    <xf numFmtId="38" fontId="0" fillId="3" borderId="6" xfId="3" applyFont="1" applyFill="1" applyBorder="1" applyAlignment="1" applyProtection="1">
      <alignment horizontal="right" vertical="center" indent="1"/>
      <protection locked="0"/>
    </xf>
    <xf numFmtId="38" fontId="0" fillId="3" borderId="5" xfId="3" applyFont="1" applyFill="1" applyBorder="1" applyAlignment="1" applyProtection="1">
      <alignment horizontal="right" vertical="center" indent="1"/>
      <protection locked="0"/>
    </xf>
    <xf numFmtId="0" fontId="6" fillId="4" borderId="1" xfId="0" applyFont="1" applyFill="1" applyBorder="1" applyAlignment="1">
      <alignment horizontal="center"/>
    </xf>
    <xf numFmtId="0" fontId="6" fillId="4" borderId="1" xfId="0" applyFont="1" applyFill="1" applyBorder="1" applyAlignment="1" applyProtection="1">
      <alignment horizontal="center"/>
      <protection locked="0"/>
    </xf>
    <xf numFmtId="193" fontId="0" fillId="3" borderId="4" xfId="0" applyNumberFormat="1" applyFill="1" applyBorder="1" applyAlignment="1">
      <alignment horizontal="right" indent="1"/>
    </xf>
    <xf numFmtId="193" fontId="0" fillId="3" borderId="5" xfId="0" applyNumberFormat="1" applyFill="1" applyBorder="1" applyAlignment="1">
      <alignment horizontal="right" indent="1"/>
    </xf>
    <xf numFmtId="49" fontId="0" fillId="3" borderId="4" xfId="0" applyNumberFormat="1" applyFill="1" applyBorder="1" applyAlignment="1">
      <alignment horizontal="center"/>
    </xf>
    <xf numFmtId="49" fontId="0" fillId="3" borderId="5" xfId="0" applyNumberFormat="1" applyFill="1" applyBorder="1" applyAlignment="1">
      <alignment horizontal="center"/>
    </xf>
    <xf numFmtId="193" fontId="0" fillId="3" borderId="4" xfId="0" applyNumberFormat="1" applyFill="1" applyBorder="1" applyAlignment="1" applyProtection="1">
      <alignment horizontal="right" indent="1"/>
      <protection locked="0"/>
    </xf>
    <xf numFmtId="193" fontId="0" fillId="3" borderId="5" xfId="0" applyNumberFormat="1" applyFill="1" applyBorder="1" applyAlignment="1" applyProtection="1">
      <alignment horizontal="right" indent="1"/>
      <protection locked="0"/>
    </xf>
    <xf numFmtId="49" fontId="0" fillId="3" borderId="4" xfId="0" applyNumberFormat="1" applyFill="1" applyBorder="1" applyAlignment="1" applyProtection="1">
      <alignment horizontal="center"/>
      <protection locked="0"/>
    </xf>
    <xf numFmtId="49" fontId="0" fillId="3" borderId="5" xfId="0" applyNumberFormat="1" applyFill="1" applyBorder="1" applyAlignment="1" applyProtection="1">
      <alignment horizontal="center"/>
      <protection locked="0"/>
    </xf>
    <xf numFmtId="0" fontId="6" fillId="4" borderId="1" xfId="0" applyFont="1" applyFill="1" applyBorder="1" applyAlignment="1" applyProtection="1">
      <alignment horizontal="center" vertical="top" wrapText="1"/>
      <protection locked="0"/>
    </xf>
    <xf numFmtId="49" fontId="0" fillId="6" borderId="4" xfId="0" applyNumberFormat="1" applyFill="1" applyBorder="1" applyAlignment="1" applyProtection="1">
      <alignment horizontal="center"/>
      <protection locked="0"/>
    </xf>
    <xf numFmtId="49" fontId="0" fillId="6" borderId="5" xfId="0" applyNumberFormat="1" applyFill="1" applyBorder="1" applyAlignment="1" applyProtection="1">
      <alignment horizontal="center"/>
      <protection locked="0"/>
    </xf>
    <xf numFmtId="199" fontId="7" fillId="3" borderId="1" xfId="0" applyNumberFormat="1" applyFont="1" applyFill="1" applyBorder="1" applyAlignment="1">
      <alignment horizontal="right" indent="1"/>
    </xf>
    <xf numFmtId="199" fontId="7" fillId="3" borderId="1" xfId="0" applyNumberFormat="1" applyFont="1" applyFill="1" applyBorder="1" applyAlignment="1" applyProtection="1">
      <alignment horizontal="right" indent="1"/>
      <protection locked="0"/>
    </xf>
    <xf numFmtId="200" fontId="0" fillId="6" borderId="1" xfId="0" applyNumberFormat="1" applyFill="1" applyBorder="1" applyAlignment="1" applyProtection="1">
      <alignment horizontal="right" vertical="center" indent="1"/>
      <protection locked="0"/>
    </xf>
    <xf numFmtId="176" fontId="0" fillId="3" borderId="1" xfId="0" applyNumberFormat="1" applyFill="1" applyBorder="1" applyAlignment="1">
      <alignment horizontal="right" vertical="center" indent="1"/>
    </xf>
    <xf numFmtId="0" fontId="0" fillId="6" borderId="1" xfId="0" applyFill="1" applyBorder="1" applyAlignment="1" applyProtection="1">
      <alignment horizontal="center" vertical="center"/>
      <protection locked="0"/>
    </xf>
    <xf numFmtId="199" fontId="7" fillId="3" borderId="4" xfId="0" applyNumberFormat="1" applyFont="1" applyFill="1" applyBorder="1" applyAlignment="1">
      <alignment horizontal="right" indent="1"/>
    </xf>
    <xf numFmtId="199" fontId="7" fillId="3" borderId="5" xfId="0" applyNumberFormat="1" applyFont="1" applyFill="1" applyBorder="1" applyAlignment="1">
      <alignment horizontal="right" indent="1"/>
    </xf>
    <xf numFmtId="176" fontId="0" fillId="3" borderId="4" xfId="0" applyNumberFormat="1" applyFill="1" applyBorder="1" applyAlignment="1" applyProtection="1">
      <alignment horizontal="right" vertical="center" indent="1"/>
      <protection locked="0"/>
    </xf>
    <xf numFmtId="176" fontId="0" fillId="3" borderId="6" xfId="0" applyNumberFormat="1" applyFill="1" applyBorder="1" applyAlignment="1" applyProtection="1">
      <alignment horizontal="right" vertical="center" indent="1"/>
      <protection locked="0"/>
    </xf>
    <xf numFmtId="176" fontId="0" fillId="3" borderId="5" xfId="0" applyNumberFormat="1" applyFill="1" applyBorder="1" applyAlignment="1" applyProtection="1">
      <alignment horizontal="right" vertical="center" indent="1"/>
      <protection locked="0"/>
    </xf>
    <xf numFmtId="199" fontId="0" fillId="6" borderId="1" xfId="3" applyNumberFormat="1" applyFont="1" applyFill="1" applyBorder="1" applyAlignment="1" applyProtection="1">
      <alignment horizontal="right" vertical="center"/>
      <protection locked="0"/>
    </xf>
    <xf numFmtId="176" fontId="0" fillId="3" borderId="1" xfId="0" applyNumberFormat="1" applyFill="1" applyBorder="1" applyAlignment="1" applyProtection="1">
      <alignment horizontal="right" vertical="center" indent="1"/>
      <protection locked="0"/>
    </xf>
    <xf numFmtId="176" fontId="0" fillId="3" borderId="4" xfId="0" applyNumberFormat="1" applyFill="1" applyBorder="1" applyAlignment="1">
      <alignment horizontal="right" vertical="center" indent="1"/>
    </xf>
    <xf numFmtId="176" fontId="0" fillId="3" borderId="6" xfId="0" applyNumberFormat="1" applyFill="1" applyBorder="1" applyAlignment="1">
      <alignment horizontal="right" vertical="center" indent="1"/>
    </xf>
    <xf numFmtId="176" fontId="0" fillId="3" borderId="5" xfId="0" applyNumberFormat="1" applyFill="1" applyBorder="1" applyAlignment="1">
      <alignment horizontal="right" vertical="center" indent="1"/>
    </xf>
    <xf numFmtId="0" fontId="6" fillId="4" borderId="8" xfId="0" applyFont="1" applyFill="1" applyBorder="1" applyAlignment="1">
      <alignment horizontal="left" wrapText="1"/>
    </xf>
    <xf numFmtId="0" fontId="6" fillId="4" borderId="9" xfId="0" applyFont="1" applyFill="1" applyBorder="1" applyAlignment="1">
      <alignment horizontal="left" wrapText="1"/>
    </xf>
    <xf numFmtId="0" fontId="6" fillId="4" borderId="13" xfId="0" applyFont="1" applyFill="1" applyBorder="1" applyAlignment="1">
      <alignment horizontal="left" wrapText="1"/>
    </xf>
    <xf numFmtId="0" fontId="6" fillId="4" borderId="7" xfId="0" applyFont="1" applyFill="1" applyBorder="1" applyAlignment="1">
      <alignment horizontal="left" wrapText="1"/>
    </xf>
    <xf numFmtId="191" fontId="6" fillId="3" borderId="1" xfId="0" applyNumberFormat="1" applyFont="1" applyFill="1" applyBorder="1" applyAlignment="1">
      <alignment horizontal="right" vertical="center" indent="1"/>
    </xf>
    <xf numFmtId="191" fontId="6" fillId="3" borderId="3" xfId="0" applyNumberFormat="1" applyFont="1" applyFill="1" applyBorder="1" applyAlignment="1">
      <alignment horizontal="right" vertical="center" indent="1"/>
    </xf>
    <xf numFmtId="191" fontId="6" fillId="3" borderId="1" xfId="0" applyNumberFormat="1" applyFont="1" applyFill="1" applyBorder="1" applyAlignment="1" applyProtection="1">
      <alignment horizontal="right" vertical="center" indent="1"/>
      <protection locked="0"/>
    </xf>
    <xf numFmtId="191" fontId="6" fillId="3" borderId="3" xfId="0" applyNumberFormat="1" applyFont="1" applyFill="1" applyBorder="1" applyAlignment="1" applyProtection="1">
      <alignment horizontal="right" vertical="center" indent="1"/>
      <protection locked="0"/>
    </xf>
    <xf numFmtId="0" fontId="0" fillId="3" borderId="8" xfId="0" applyFill="1" applyBorder="1" applyAlignment="1">
      <alignment horizontal="center"/>
    </xf>
    <xf numFmtId="0" fontId="0" fillId="3" borderId="10" xfId="0" applyFill="1" applyBorder="1" applyAlignment="1">
      <alignment horizontal="center"/>
    </xf>
    <xf numFmtId="191" fontId="6" fillId="3" borderId="1" xfId="3" applyNumberFormat="1" applyFont="1" applyFill="1" applyBorder="1" applyAlignment="1" applyProtection="1">
      <alignment horizontal="right" vertical="center" indent="1"/>
      <protection locked="0"/>
    </xf>
    <xf numFmtId="191" fontId="6" fillId="3" borderId="4" xfId="3" applyNumberFormat="1" applyFont="1" applyFill="1" applyBorder="1" applyAlignment="1" applyProtection="1">
      <alignment horizontal="right" vertical="center" indent="1"/>
      <protection locked="0"/>
    </xf>
    <xf numFmtId="0" fontId="0" fillId="3" borderId="8"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3" xfId="0" applyFill="1" applyBorder="1" applyAlignment="1">
      <alignment horizontal="center"/>
    </xf>
    <xf numFmtId="0" fontId="0" fillId="3" borderId="14" xfId="0" applyFill="1" applyBorder="1" applyAlignment="1">
      <alignment horizontal="center"/>
    </xf>
    <xf numFmtId="49" fontId="0" fillId="3" borderId="13" xfId="0" applyNumberFormat="1" applyFill="1" applyBorder="1" applyAlignment="1">
      <alignment horizontal="center"/>
    </xf>
    <xf numFmtId="49" fontId="0" fillId="3" borderId="13" xfId="0" applyNumberFormat="1" applyFill="1" applyBorder="1" applyAlignment="1" applyProtection="1">
      <alignment horizontal="center"/>
      <protection locked="0"/>
    </xf>
    <xf numFmtId="0" fontId="0" fillId="3" borderId="14" xfId="0" applyFill="1" applyBorder="1" applyAlignment="1" applyProtection="1">
      <alignment horizontal="center"/>
      <protection locked="0"/>
    </xf>
    <xf numFmtId="191" fontId="6" fillId="3" borderId="1" xfId="3" applyNumberFormat="1" applyFont="1" applyFill="1" applyBorder="1" applyAlignment="1" applyProtection="1">
      <alignment horizontal="right" vertical="center" indent="1"/>
    </xf>
    <xf numFmtId="191" fontId="6" fillId="3" borderId="4" xfId="3" applyNumberFormat="1" applyFont="1" applyFill="1" applyBorder="1" applyAlignment="1" applyProtection="1">
      <alignment horizontal="right" vertical="center" indent="1"/>
    </xf>
    <xf numFmtId="193" fontId="0" fillId="6" borderId="4" xfId="0" applyNumberFormat="1" applyFill="1" applyBorder="1" applyAlignment="1">
      <alignment horizontal="right" indent="1"/>
    </xf>
    <xf numFmtId="193" fontId="0" fillId="6" borderId="5" xfId="0" applyNumberFormat="1" applyFill="1" applyBorder="1" applyAlignment="1">
      <alignment horizontal="right" indent="1"/>
    </xf>
    <xf numFmtId="49" fontId="0" fillId="6" borderId="4" xfId="0" applyNumberFormat="1" applyFill="1" applyBorder="1" applyAlignment="1">
      <alignment horizontal="center"/>
    </xf>
    <xf numFmtId="49" fontId="0" fillId="6" borderId="5" xfId="0" applyNumberFormat="1" applyFill="1" applyBorder="1" applyAlignment="1">
      <alignment horizontal="center"/>
    </xf>
    <xf numFmtId="193" fontId="0" fillId="6" borderId="4" xfId="0" applyNumberFormat="1" applyFill="1" applyBorder="1" applyAlignment="1" applyProtection="1">
      <alignment horizontal="right" indent="1"/>
      <protection locked="0"/>
    </xf>
    <xf numFmtId="193" fontId="0" fillId="6" borderId="5" xfId="0" applyNumberFormat="1" applyFill="1" applyBorder="1" applyAlignment="1" applyProtection="1">
      <alignment horizontal="right" indent="1"/>
      <protection locked="0"/>
    </xf>
    <xf numFmtId="0" fontId="8" fillId="0" borderId="12"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35"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10" fillId="0" borderId="34" xfId="0" applyFont="1" applyFill="1" applyBorder="1" applyAlignment="1">
      <alignment horizontal="left" vertical="center" wrapText="1"/>
    </xf>
    <xf numFmtId="0" fontId="10" fillId="0" borderId="36" xfId="0" applyFont="1" applyFill="1" applyBorder="1" applyAlignment="1">
      <alignment horizontal="left" vertical="center"/>
    </xf>
    <xf numFmtId="0" fontId="10" fillId="0" borderId="40" xfId="0" applyFont="1" applyFill="1" applyBorder="1" applyAlignment="1">
      <alignment horizontal="left"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6" borderId="4" xfId="0" applyFont="1" applyFill="1" applyBorder="1" applyAlignment="1" applyProtection="1">
      <alignment horizontal="left" vertical="center"/>
      <protection locked="0"/>
    </xf>
    <xf numFmtId="0" fontId="8" fillId="6" borderId="6" xfId="0" applyFont="1" applyFill="1" applyBorder="1" applyAlignment="1" applyProtection="1">
      <alignment horizontal="left" vertical="center"/>
      <protection locked="0"/>
    </xf>
    <xf numFmtId="0" fontId="8" fillId="6" borderId="23" xfId="0" applyFont="1" applyFill="1" applyBorder="1" applyAlignment="1" applyProtection="1">
      <alignment horizontal="left" vertical="center"/>
      <protection locked="0"/>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7" xfId="0" applyFont="1" applyBorder="1" applyAlignment="1">
      <alignment horizontal="left" vertical="center"/>
    </xf>
    <xf numFmtId="0" fontId="10" fillId="7" borderId="32" xfId="0" applyFont="1" applyFill="1" applyBorder="1" applyAlignment="1">
      <alignment horizontal="center" vertical="center"/>
    </xf>
    <xf numFmtId="0" fontId="10" fillId="7" borderId="17" xfId="0" applyFont="1" applyFill="1" applyBorder="1" applyAlignment="1">
      <alignment horizontal="center" vertical="center"/>
    </xf>
    <xf numFmtId="0" fontId="8" fillId="7" borderId="17" xfId="0" applyFont="1" applyFill="1" applyBorder="1" applyAlignment="1">
      <alignment horizontal="center" vertical="center"/>
    </xf>
    <xf numFmtId="0" fontId="8" fillId="7" borderId="18" xfId="0" applyFont="1" applyFill="1" applyBorder="1" applyAlignment="1">
      <alignment horizontal="center" vertical="center"/>
    </xf>
    <xf numFmtId="0" fontId="8" fillId="0" borderId="33" xfId="0" applyFont="1" applyBorder="1" applyAlignment="1">
      <alignment horizontal="left" vertical="center"/>
    </xf>
    <xf numFmtId="0" fontId="8" fillId="0" borderId="1" xfId="0" applyFont="1" applyBorder="1" applyAlignment="1">
      <alignment horizontal="left" vertical="center"/>
    </xf>
    <xf numFmtId="0" fontId="8" fillId="0" borderId="21" xfId="0" applyFont="1" applyBorder="1" applyAlignment="1">
      <alignment horizontal="left" vertical="center"/>
    </xf>
    <xf numFmtId="0" fontId="8" fillId="0" borderId="1" xfId="0" applyFont="1" applyBorder="1" applyAlignment="1">
      <alignment horizontal="left" vertical="center" wrapText="1"/>
    </xf>
    <xf numFmtId="0" fontId="8" fillId="0" borderId="21"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center" vertical="center" textRotation="255"/>
    </xf>
    <xf numFmtId="0" fontId="8" fillId="0" borderId="1" xfId="0" applyFont="1" applyBorder="1" applyAlignment="1">
      <alignment horizontal="center" vertical="center"/>
    </xf>
    <xf numFmtId="0" fontId="8" fillId="6" borderId="5" xfId="0" applyFont="1" applyFill="1" applyBorder="1" applyAlignment="1" applyProtection="1">
      <alignment horizontal="left" vertical="center"/>
      <protection locked="0"/>
    </xf>
    <xf numFmtId="0" fontId="8" fillId="6" borderId="1" xfId="0" applyFont="1" applyFill="1" applyBorder="1" applyAlignment="1" applyProtection="1">
      <alignment horizontal="left" vertical="center"/>
      <protection locked="0"/>
    </xf>
    <xf numFmtId="0" fontId="8" fillId="6" borderId="21" xfId="0" applyFont="1" applyFill="1" applyBorder="1" applyAlignment="1" applyProtection="1">
      <alignment horizontal="left" vertical="center"/>
      <protection locked="0"/>
    </xf>
    <xf numFmtId="0" fontId="8" fillId="0" borderId="34"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6" xfId="0" applyFont="1" applyFill="1" applyBorder="1" applyAlignment="1">
      <alignment horizontal="left" vertical="center"/>
    </xf>
    <xf numFmtId="0" fontId="8" fillId="0" borderId="40" xfId="0" applyFont="1" applyFill="1" applyBorder="1" applyAlignment="1">
      <alignment horizontal="left" vertical="center"/>
    </xf>
    <xf numFmtId="178" fontId="10" fillId="6" borderId="37" xfId="0" applyNumberFormat="1" applyFont="1" applyFill="1" applyBorder="1" applyAlignment="1" applyProtection="1">
      <alignment horizontal="left" vertical="center" shrinkToFit="1"/>
      <protection locked="0"/>
    </xf>
    <xf numFmtId="178" fontId="10" fillId="6" borderId="38" xfId="0" applyNumberFormat="1" applyFont="1" applyFill="1" applyBorder="1" applyAlignment="1" applyProtection="1">
      <alignment horizontal="left" vertical="center" shrinkToFit="1"/>
      <protection locked="0"/>
    </xf>
    <xf numFmtId="178" fontId="10" fillId="6" borderId="39" xfId="0" applyNumberFormat="1" applyFont="1" applyFill="1" applyBorder="1" applyAlignment="1" applyProtection="1">
      <alignment horizontal="left" vertical="center" shrinkToFit="1"/>
      <protection locked="0"/>
    </xf>
    <xf numFmtId="49" fontId="8" fillId="6" borderId="5" xfId="0" applyNumberFormat="1" applyFont="1" applyFill="1" applyBorder="1" applyAlignment="1" applyProtection="1">
      <alignment horizontal="left" vertical="center"/>
      <protection locked="0"/>
    </xf>
    <xf numFmtId="49" fontId="8" fillId="6" borderId="1" xfId="0" applyNumberFormat="1" applyFont="1" applyFill="1" applyBorder="1" applyAlignment="1" applyProtection="1">
      <alignment horizontal="left" vertical="center"/>
      <protection locked="0"/>
    </xf>
    <xf numFmtId="49" fontId="8" fillId="6" borderId="21" xfId="0" applyNumberFormat="1" applyFont="1" applyFill="1" applyBorder="1" applyAlignment="1" applyProtection="1">
      <alignment horizontal="left" vertical="center"/>
      <protection locked="0"/>
    </xf>
    <xf numFmtId="0" fontId="8" fillId="0" borderId="5" xfId="0" applyFont="1" applyBorder="1" applyAlignment="1">
      <alignment horizontal="left" vertical="center"/>
    </xf>
    <xf numFmtId="0" fontId="8" fillId="0" borderId="1" xfId="0" applyFont="1" applyBorder="1" applyAlignment="1">
      <alignment horizontal="center" vertical="center" textRotation="255" wrapText="1"/>
    </xf>
    <xf numFmtId="0" fontId="8" fillId="0" borderId="34" xfId="0" applyFont="1" applyBorder="1" applyAlignment="1">
      <alignment horizontal="center" vertical="center" textRotation="255"/>
    </xf>
    <xf numFmtId="0" fontId="8" fillId="0" borderId="36" xfId="0" applyFont="1" applyBorder="1" applyAlignment="1">
      <alignment horizontal="center" vertical="center" textRotation="255"/>
    </xf>
    <xf numFmtId="0" fontId="8" fillId="0" borderId="40" xfId="0" applyFont="1" applyBorder="1" applyAlignment="1">
      <alignment horizontal="center" vertical="center" textRotation="255"/>
    </xf>
    <xf numFmtId="0" fontId="8" fillId="0" borderId="22"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34" xfId="0" applyFont="1" applyBorder="1" applyAlignment="1">
      <alignment horizontal="left" vertical="center" wrapText="1"/>
    </xf>
    <xf numFmtId="0" fontId="8" fillId="0" borderId="36" xfId="0" applyFont="1" applyBorder="1" applyAlignment="1">
      <alignment horizontal="left" vertical="center" wrapText="1"/>
    </xf>
    <xf numFmtId="0" fontId="8" fillId="0" borderId="40" xfId="0" applyFont="1" applyBorder="1" applyAlignment="1">
      <alignment horizontal="left" vertical="center" wrapText="1"/>
    </xf>
    <xf numFmtId="0" fontId="8" fillId="0" borderId="22" xfId="0" applyFont="1" applyBorder="1" applyAlignment="1">
      <alignment horizontal="center" vertical="center" textRotation="255"/>
    </xf>
    <xf numFmtId="0" fontId="8" fillId="0" borderId="42"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6" borderId="44" xfId="0" applyFont="1" applyFill="1" applyBorder="1" applyAlignment="1" applyProtection="1">
      <alignment horizontal="left" vertical="center"/>
      <protection locked="0"/>
    </xf>
    <xf numFmtId="0" fontId="8" fillId="6" borderId="45" xfId="0" applyFont="1" applyFill="1" applyBorder="1" applyAlignment="1" applyProtection="1">
      <alignment horizontal="left" vertical="center"/>
      <protection locked="0"/>
    </xf>
    <xf numFmtId="0" fontId="8" fillId="6" borderId="47" xfId="0" applyFont="1" applyFill="1" applyBorder="1" applyAlignment="1" applyProtection="1">
      <alignment horizontal="left" vertical="center"/>
      <protection locked="0"/>
    </xf>
    <xf numFmtId="0" fontId="8" fillId="0" borderId="34" xfId="0" applyFont="1" applyBorder="1" applyAlignment="1">
      <alignment horizontal="center" vertical="center" textRotation="255" wrapText="1"/>
    </xf>
    <xf numFmtId="0" fontId="8" fillId="0" borderId="36" xfId="0" applyFont="1" applyBorder="1" applyAlignment="1">
      <alignment horizontal="center" vertical="center" textRotation="255" wrapText="1"/>
    </xf>
    <xf numFmtId="0" fontId="8" fillId="0" borderId="43" xfId="0" applyFont="1" applyBorder="1" applyAlignment="1">
      <alignment horizontal="center" vertical="center" textRotation="255" wrapText="1"/>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50" xfId="0" applyFont="1" applyBorder="1" applyAlignment="1">
      <alignment horizontal="left" vertical="center"/>
    </xf>
    <xf numFmtId="0" fontId="8" fillId="6" borderId="44" xfId="0" applyFont="1" applyFill="1" applyBorder="1" applyAlignment="1" applyProtection="1">
      <alignment horizontal="left" vertical="top" wrapText="1"/>
      <protection locked="0"/>
    </xf>
    <xf numFmtId="0" fontId="8" fillId="6" borderId="45" xfId="0" applyFont="1" applyFill="1" applyBorder="1" applyAlignment="1" applyProtection="1">
      <alignment horizontal="left" vertical="top" wrapText="1"/>
      <protection locked="0"/>
    </xf>
    <xf numFmtId="0" fontId="8" fillId="6" borderId="47" xfId="0" applyFont="1" applyFill="1" applyBorder="1" applyAlignment="1" applyProtection="1">
      <alignment horizontal="left" vertical="top" wrapText="1"/>
      <protection locked="0"/>
    </xf>
    <xf numFmtId="0" fontId="8" fillId="0" borderId="49" xfId="0" applyFont="1" applyBorder="1" applyAlignment="1">
      <alignment horizontal="left" vertical="center"/>
    </xf>
    <xf numFmtId="0" fontId="8" fillId="6" borderId="4" xfId="0" applyFont="1" applyFill="1" applyBorder="1" applyAlignment="1" applyProtection="1">
      <alignment horizontal="left" vertical="top" wrapText="1"/>
      <protection locked="0"/>
    </xf>
    <xf numFmtId="0" fontId="8" fillId="6" borderId="6" xfId="0" applyFont="1" applyFill="1" applyBorder="1" applyAlignment="1" applyProtection="1">
      <alignment horizontal="left" vertical="top" wrapText="1"/>
      <protection locked="0"/>
    </xf>
    <xf numFmtId="0" fontId="8" fillId="6" borderId="23" xfId="0" applyFont="1" applyFill="1" applyBorder="1" applyAlignment="1" applyProtection="1">
      <alignment horizontal="left" vertical="top" wrapText="1"/>
      <protection locked="0"/>
    </xf>
    <xf numFmtId="0" fontId="8" fillId="0" borderId="117" xfId="0" applyFont="1" applyBorder="1" applyAlignment="1">
      <alignment horizontal="left" vertical="center"/>
    </xf>
    <xf numFmtId="0" fontId="8" fillId="0" borderId="118" xfId="0" applyFont="1" applyBorder="1" applyAlignment="1">
      <alignment horizontal="left" vertical="center"/>
    </xf>
    <xf numFmtId="0" fontId="8" fillId="0" borderId="119" xfId="0" applyFont="1" applyBorder="1" applyAlignment="1">
      <alignment horizontal="left" vertical="center"/>
    </xf>
    <xf numFmtId="0" fontId="8" fillId="6" borderId="120" xfId="0" applyFont="1" applyFill="1" applyBorder="1" applyAlignment="1" applyProtection="1">
      <alignment horizontal="left" vertical="top" wrapText="1"/>
      <protection locked="0"/>
    </xf>
    <xf numFmtId="0" fontId="8" fillId="6" borderId="118" xfId="0" applyFont="1" applyFill="1" applyBorder="1" applyAlignment="1" applyProtection="1">
      <alignment horizontal="left" vertical="top" wrapText="1"/>
      <protection locked="0"/>
    </xf>
    <xf numFmtId="0" fontId="8" fillId="6" borderId="121" xfId="0" applyFont="1" applyFill="1" applyBorder="1" applyAlignment="1" applyProtection="1">
      <alignment horizontal="left" vertical="top" wrapText="1"/>
      <protection locked="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left" vertical="center" wrapText="1"/>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90" fontId="0" fillId="6" borderId="111" xfId="0" applyNumberFormat="1" applyFill="1" applyBorder="1" applyAlignment="1" applyProtection="1">
      <alignment horizontal="center" vertical="center" shrinkToFit="1"/>
      <protection locked="0"/>
    </xf>
    <xf numFmtId="190" fontId="0" fillId="6" borderId="112" xfId="0" applyNumberFormat="1" applyFill="1" applyBorder="1" applyAlignment="1" applyProtection="1">
      <alignment horizontal="center" vertical="center" shrinkToFit="1"/>
      <protection locked="0"/>
    </xf>
    <xf numFmtId="0" fontId="65" fillId="0" borderId="8" xfId="0" applyFont="1" applyBorder="1" applyAlignment="1">
      <alignment horizontal="center" vertical="center"/>
    </xf>
    <xf numFmtId="0" fontId="66" fillId="0" borderId="13" xfId="0" applyFont="1" applyBorder="1" applyAlignment="1">
      <alignment horizontal="center" vertical="center"/>
    </xf>
    <xf numFmtId="0" fontId="0" fillId="0" borderId="111" xfId="0" applyBorder="1" applyAlignment="1">
      <alignment horizontal="center" vertical="center" wrapText="1"/>
    </xf>
    <xf numFmtId="0" fontId="0" fillId="0" borderId="112" xfId="0" applyBorder="1" applyAlignment="1">
      <alignment horizontal="center" vertical="center" wrapText="1"/>
    </xf>
    <xf numFmtId="0" fontId="7" fillId="0" borderId="1" xfId="0" applyFont="1" applyBorder="1" applyAlignment="1">
      <alignment horizontal="left" vertical="center"/>
    </xf>
    <xf numFmtId="0" fontId="0" fillId="3" borderId="1" xfId="0" applyFill="1" applyBorder="1" applyAlignment="1">
      <alignment horizontal="left" vertical="center"/>
    </xf>
    <xf numFmtId="190" fontId="44" fillId="0" borderId="111" xfId="0" applyNumberFormat="1" applyFont="1" applyFill="1" applyBorder="1" applyAlignment="1" applyProtection="1">
      <alignment horizontal="center" vertical="center" shrinkToFit="1"/>
    </xf>
    <xf numFmtId="190" fontId="44" fillId="0" borderId="112" xfId="0" applyNumberFormat="1" applyFont="1" applyFill="1" applyBorder="1" applyAlignment="1" applyProtection="1">
      <alignment horizontal="center" vertical="center" shrinkToFit="1"/>
    </xf>
    <xf numFmtId="176" fontId="0" fillId="3" borderId="113" xfId="0" applyNumberFormat="1" applyFill="1" applyBorder="1" applyAlignment="1">
      <alignment horizontal="center" vertical="center"/>
    </xf>
    <xf numFmtId="176" fontId="0" fillId="3" borderId="114" xfId="0" applyNumberFormat="1" applyFill="1" applyBorder="1" applyAlignment="1">
      <alignment horizontal="center" vertical="center"/>
    </xf>
    <xf numFmtId="0" fontId="25" fillId="0" borderId="1" xfId="0" applyFont="1" applyBorder="1" applyAlignment="1">
      <alignment horizontal="center" vertical="center" shrinkToFit="1"/>
    </xf>
    <xf numFmtId="188" fontId="0" fillId="6" borderId="22" xfId="0" applyNumberFormat="1" applyFill="1" applyBorder="1" applyAlignment="1" applyProtection="1">
      <alignment horizontal="right" vertical="center" indent="1"/>
      <protection locked="0"/>
    </xf>
    <xf numFmtId="188" fontId="0" fillId="6" borderId="3" xfId="0" applyNumberFormat="1" applyFill="1" applyBorder="1" applyAlignment="1" applyProtection="1">
      <alignment horizontal="right" vertical="center" indent="1"/>
      <protection locked="0"/>
    </xf>
    <xf numFmtId="188" fontId="0" fillId="3" borderId="5" xfId="0" applyNumberFormat="1" applyFill="1" applyBorder="1" applyAlignment="1">
      <alignment horizontal="right" vertical="center" indent="1"/>
    </xf>
    <xf numFmtId="188" fontId="0" fillId="0" borderId="1" xfId="0" applyNumberFormat="1" applyBorder="1" applyAlignment="1">
      <alignment horizontal="right" vertical="center" indent="1"/>
    </xf>
    <xf numFmtId="188" fontId="0" fillId="6" borderId="1" xfId="0" applyNumberFormat="1" applyFill="1" applyBorder="1" applyAlignment="1" applyProtection="1">
      <alignment horizontal="right" vertical="center" indent="1"/>
      <protection locked="0"/>
    </xf>
    <xf numFmtId="201" fontId="0" fillId="3" borderId="1" xfId="0" applyNumberFormat="1" applyFill="1" applyBorder="1" applyAlignment="1">
      <alignment horizontal="right" vertical="center" indent="1"/>
    </xf>
    <xf numFmtId="188" fontId="0" fillId="3" borderId="1" xfId="0" applyNumberFormat="1" applyFill="1" applyBorder="1" applyAlignment="1">
      <alignment horizontal="right" vertical="center" indent="1"/>
    </xf>
    <xf numFmtId="188" fontId="32" fillId="6" borderId="22" xfId="0" applyNumberFormat="1" applyFont="1" applyFill="1" applyBorder="1" applyAlignment="1" applyProtection="1">
      <alignment horizontal="right" vertical="center" indent="1"/>
      <protection locked="0"/>
    </xf>
    <xf numFmtId="188" fontId="32" fillId="6" borderId="3" xfId="0" applyNumberFormat="1" applyFont="1" applyFill="1" applyBorder="1" applyAlignment="1" applyProtection="1">
      <alignment horizontal="right" vertical="center" indent="1"/>
      <protection locked="0"/>
    </xf>
    <xf numFmtId="191" fontId="7" fillId="6" borderId="3" xfId="0" applyNumberFormat="1" applyFont="1" applyFill="1" applyBorder="1" applyAlignment="1" applyProtection="1">
      <alignment horizontal="right" vertical="center"/>
      <protection locked="0"/>
    </xf>
    <xf numFmtId="0" fontId="7" fillId="0" borderId="4" xfId="0" applyFont="1" applyBorder="1" applyAlignment="1">
      <alignment horizontal="left"/>
    </xf>
    <xf numFmtId="0" fontId="7" fillId="0" borderId="6" xfId="0" applyFont="1" applyBorder="1" applyAlignment="1">
      <alignment horizontal="left"/>
    </xf>
    <xf numFmtId="0" fontId="7" fillId="0" borderId="5" xfId="0" applyFont="1" applyBorder="1" applyAlignment="1">
      <alignment horizontal="left"/>
    </xf>
    <xf numFmtId="0" fontId="0" fillId="0" borderId="1" xfId="0" applyBorder="1" applyAlignment="1">
      <alignment horizontal="center" wrapText="1"/>
    </xf>
    <xf numFmtId="0" fontId="0" fillId="0" borderId="65" xfId="0" applyBorder="1" applyAlignment="1">
      <alignment horizontal="center" vertical="center" wrapText="1"/>
    </xf>
    <xf numFmtId="0" fontId="0" fillId="0" borderId="51" xfId="0" applyBorder="1" applyAlignment="1">
      <alignment horizontal="center" vertical="center" wrapText="1"/>
    </xf>
    <xf numFmtId="0" fontId="0" fillId="0" borderId="69" xfId="0" applyBorder="1" applyAlignment="1">
      <alignment horizontal="center" vertical="center" wrapText="1"/>
    </xf>
    <xf numFmtId="0" fontId="25" fillId="0" borderId="4" xfId="0" applyFont="1" applyBorder="1" applyAlignment="1">
      <alignment horizontal="center" vertical="center" shrinkToFit="1"/>
    </xf>
    <xf numFmtId="191" fontId="7" fillId="6" borderId="22" xfId="0" applyNumberFormat="1" applyFont="1" applyFill="1" applyBorder="1" applyAlignment="1" applyProtection="1">
      <alignment horizontal="right" vertical="center" indent="1"/>
      <protection locked="0"/>
    </xf>
    <xf numFmtId="191" fontId="7" fillId="6" borderId="3" xfId="0" applyNumberFormat="1" applyFont="1" applyFill="1" applyBorder="1" applyAlignment="1" applyProtection="1">
      <alignment horizontal="right" vertical="center" indent="1"/>
      <protection locked="0"/>
    </xf>
    <xf numFmtId="191" fontId="7" fillId="6" borderId="1" xfId="0" applyNumberFormat="1" applyFont="1" applyFill="1" applyBorder="1" applyAlignment="1" applyProtection="1">
      <alignment horizontal="right" vertical="center"/>
      <protection locked="0"/>
    </xf>
    <xf numFmtId="191" fontId="0" fillId="6" borderId="4" xfId="0" applyNumberFormat="1" applyFill="1" applyBorder="1" applyAlignment="1" applyProtection="1">
      <alignment horizontal="right"/>
      <protection locked="0"/>
    </xf>
    <xf numFmtId="191" fontId="0" fillId="6" borderId="5" xfId="0" applyNumberFormat="1" applyFill="1" applyBorder="1" applyAlignment="1" applyProtection="1">
      <alignment horizontal="right"/>
      <protection locked="0"/>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176" fontId="0" fillId="6" borderId="4" xfId="0" applyNumberFormat="1" applyFill="1" applyBorder="1" applyAlignment="1" applyProtection="1">
      <alignment horizontal="left"/>
      <protection locked="0"/>
    </xf>
    <xf numFmtId="176" fontId="0" fillId="6" borderId="6" xfId="0" applyNumberFormat="1" applyFill="1" applyBorder="1" applyAlignment="1" applyProtection="1">
      <alignment horizontal="left"/>
      <protection locked="0"/>
    </xf>
    <xf numFmtId="176" fontId="0" fillId="6" borderId="5" xfId="0" applyNumberFormat="1" applyFill="1" applyBorder="1" applyAlignment="1" applyProtection="1">
      <alignment horizontal="left"/>
      <protection locked="0"/>
    </xf>
    <xf numFmtId="176" fontId="0" fillId="0" borderId="4" xfId="0" applyNumberFormat="1" applyBorder="1" applyAlignment="1">
      <alignment horizontal="left" vertical="center" wrapText="1"/>
    </xf>
    <xf numFmtId="176" fontId="0" fillId="0" borderId="6" xfId="0" applyNumberFormat="1" applyBorder="1" applyAlignment="1">
      <alignment horizontal="left" vertical="center" wrapText="1"/>
    </xf>
    <xf numFmtId="176" fontId="0" fillId="0" borderId="5" xfId="0" applyNumberFormat="1" applyBorder="1" applyAlignment="1">
      <alignment horizontal="left" vertical="center" wrapText="1"/>
    </xf>
    <xf numFmtId="176" fontId="0" fillId="0" borderId="4" xfId="0" applyNumberFormat="1" applyBorder="1" applyAlignment="1">
      <alignment horizontal="left" vertical="center" shrinkToFit="1"/>
    </xf>
    <xf numFmtId="176" fontId="0" fillId="0" borderId="6" xfId="0" applyNumberFormat="1" applyBorder="1" applyAlignment="1">
      <alignment horizontal="left" vertical="center" shrinkToFit="1"/>
    </xf>
    <xf numFmtId="176" fontId="0" fillId="0" borderId="5" xfId="0" applyNumberFormat="1" applyBorder="1" applyAlignment="1">
      <alignment horizontal="left" vertical="center" shrinkToFit="1"/>
    </xf>
    <xf numFmtId="0" fontId="0" fillId="0" borderId="4" xfId="0" applyBorder="1" applyAlignment="1">
      <alignment horizontal="left"/>
    </xf>
    <xf numFmtId="0" fontId="0" fillId="0" borderId="5" xfId="0" applyBorder="1" applyAlignment="1">
      <alignment horizontal="left"/>
    </xf>
    <xf numFmtId="0" fontId="0" fillId="0" borderId="0" xfId="0" applyAlignment="1">
      <alignment horizontal="left" vertical="center"/>
    </xf>
    <xf numFmtId="0" fontId="7" fillId="0" borderId="0" xfId="0" applyFont="1" applyAlignment="1">
      <alignment horizontal="left"/>
    </xf>
    <xf numFmtId="0" fontId="0" fillId="0" borderId="0" xfId="0" applyAlignment="1">
      <alignment horizontal="left" shrinkToFit="1"/>
    </xf>
    <xf numFmtId="0" fontId="0" fillId="0" borderId="0" xfId="0" applyAlignment="1">
      <alignment horizontal="left"/>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horizontal="left" vertical="center"/>
    </xf>
    <xf numFmtId="0" fontId="0" fillId="0" borderId="115" xfId="0" applyBorder="1" applyAlignment="1">
      <alignment horizontal="center" vertical="center"/>
    </xf>
    <xf numFmtId="0" fontId="0" fillId="0" borderId="116" xfId="0" applyBorder="1" applyAlignment="1">
      <alignment horizontal="center" vertical="center"/>
    </xf>
    <xf numFmtId="190" fontId="0" fillId="6" borderId="10" xfId="0" applyNumberFormat="1" applyFill="1" applyBorder="1" applyAlignment="1" applyProtection="1">
      <alignment horizontal="center" vertical="center" shrinkToFit="1"/>
      <protection locked="0"/>
    </xf>
    <xf numFmtId="190" fontId="0" fillId="6" borderId="14" xfId="0" applyNumberFormat="1" applyFill="1" applyBorder="1" applyAlignment="1" applyProtection="1">
      <alignment horizontal="center" vertical="center" shrinkToFit="1"/>
      <protection locked="0"/>
    </xf>
    <xf numFmtId="0" fontId="0" fillId="0" borderId="2" xfId="0" applyBorder="1" applyAlignment="1">
      <alignment horizontal="center" vertical="center"/>
    </xf>
    <xf numFmtId="191" fontId="7" fillId="6" borderId="73" xfId="0" applyNumberFormat="1" applyFont="1" applyFill="1" applyBorder="1" applyAlignment="1" applyProtection="1">
      <alignment horizontal="right" vertical="center"/>
      <protection locked="0"/>
    </xf>
    <xf numFmtId="191" fontId="7" fillId="6" borderId="74" xfId="0" applyNumberFormat="1" applyFont="1" applyFill="1" applyBorder="1" applyAlignment="1" applyProtection="1">
      <alignment horizontal="right" vertical="center"/>
      <protection locked="0"/>
    </xf>
    <xf numFmtId="191" fontId="7" fillId="6" borderId="1" xfId="0" applyNumberFormat="1" applyFont="1" applyFill="1" applyBorder="1" applyAlignment="1" applyProtection="1">
      <alignment horizontal="right" vertical="center" indent="1"/>
      <protection locked="0"/>
    </xf>
    <xf numFmtId="187" fontId="0" fillId="6" borderId="4" xfId="0" applyNumberFormat="1" applyFill="1" applyBorder="1" applyAlignment="1" applyProtection="1">
      <alignment horizontal="right" vertical="center"/>
      <protection locked="0"/>
    </xf>
    <xf numFmtId="187" fontId="0" fillId="6" borderId="5" xfId="0" applyNumberFormat="1" applyFill="1" applyBorder="1" applyAlignment="1" applyProtection="1">
      <alignment horizontal="right" vertical="center"/>
      <protection locked="0"/>
    </xf>
    <xf numFmtId="176" fontId="0" fillId="0" borderId="4" xfId="0" applyNumberFormat="1" applyBorder="1" applyAlignment="1">
      <alignment horizontal="left" vertical="center"/>
    </xf>
    <xf numFmtId="176" fontId="0" fillId="0" borderId="6" xfId="0" applyNumberFormat="1" applyBorder="1" applyAlignment="1">
      <alignment horizontal="left" vertical="center"/>
    </xf>
    <xf numFmtId="176" fontId="0" fillId="0" borderId="5" xfId="0" applyNumberFormat="1" applyBorder="1" applyAlignment="1">
      <alignment horizontal="left" vertical="center"/>
    </xf>
    <xf numFmtId="179" fontId="0" fillId="6" borderId="4" xfId="0" applyNumberFormat="1" applyFill="1" applyBorder="1" applyAlignment="1" applyProtection="1">
      <alignment horizontal="right" vertical="center"/>
      <protection locked="0"/>
    </xf>
    <xf numFmtId="179" fontId="0" fillId="6" borderId="5" xfId="0" applyNumberFormat="1" applyFill="1" applyBorder="1" applyAlignment="1" applyProtection="1">
      <alignment horizontal="right" vertical="center"/>
      <protection locked="0"/>
    </xf>
    <xf numFmtId="201" fontId="0" fillId="3" borderId="1" xfId="0" applyNumberFormat="1" applyFill="1" applyBorder="1" applyAlignment="1" applyProtection="1">
      <alignment horizontal="right" vertical="center" indent="1"/>
      <protection locked="0"/>
    </xf>
    <xf numFmtId="188" fontId="0" fillId="6" borderId="5" xfId="0" applyNumberFormat="1" applyFill="1" applyBorder="1" applyAlignment="1" applyProtection="1">
      <alignment horizontal="right" vertical="center" indent="1"/>
      <protection locked="0"/>
    </xf>
    <xf numFmtId="188" fontId="0" fillId="3" borderId="1" xfId="0" applyNumberFormat="1" applyFill="1" applyBorder="1" applyAlignment="1" applyProtection="1">
      <alignment horizontal="right" vertical="center" indent="1"/>
      <protection locked="0"/>
    </xf>
    <xf numFmtId="191" fontId="7" fillId="6" borderId="70" xfId="0" applyNumberFormat="1" applyFont="1" applyFill="1" applyBorder="1" applyAlignment="1" applyProtection="1">
      <alignment horizontal="right" vertical="center"/>
      <protection locked="0"/>
    </xf>
    <xf numFmtId="191" fontId="7" fillId="6" borderId="71" xfId="0" applyNumberFormat="1" applyFont="1" applyFill="1" applyBorder="1" applyAlignment="1" applyProtection="1">
      <alignment horizontal="right" vertical="center"/>
      <protection locked="0"/>
    </xf>
    <xf numFmtId="0" fontId="25" fillId="0" borderId="8" xfId="0" applyFont="1" applyBorder="1" applyAlignment="1">
      <alignment horizontal="center" vertical="center" shrinkToFit="1"/>
    </xf>
    <xf numFmtId="0" fontId="25" fillId="0" borderId="13" xfId="0" applyFont="1" applyBorder="1" applyAlignment="1">
      <alignment horizontal="center" vertical="center" shrinkToFit="1"/>
    </xf>
    <xf numFmtId="0" fontId="0" fillId="3" borderId="1" xfId="0" applyFill="1"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0" fontId="0" fillId="0" borderId="37" xfId="0" applyBorder="1" applyAlignment="1">
      <alignment horizontal="center" vertical="center"/>
    </xf>
    <xf numFmtId="0" fontId="7" fillId="0" borderId="1"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176" fontId="0" fillId="0" borderId="4" xfId="0" applyNumberFormat="1" applyBorder="1" applyAlignment="1" applyProtection="1">
      <alignment horizontal="left" vertical="center"/>
      <protection locked="0"/>
    </xf>
    <xf numFmtId="176" fontId="0" fillId="0" borderId="6" xfId="0" applyNumberFormat="1" applyBorder="1" applyAlignment="1" applyProtection="1">
      <alignment horizontal="left" vertical="center"/>
      <protection locked="0"/>
    </xf>
    <xf numFmtId="176" fontId="0" fillId="0" borderId="5" xfId="0" applyNumberFormat="1" applyBorder="1" applyAlignment="1" applyProtection="1">
      <alignment horizontal="left" vertical="center"/>
      <protection locked="0"/>
    </xf>
    <xf numFmtId="0" fontId="0" fillId="0" borderId="4"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5"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46" fillId="0" borderId="0" xfId="0" applyFont="1" applyAlignment="1">
      <alignment horizontal="left" vertical="top" wrapText="1"/>
    </xf>
    <xf numFmtId="0" fontId="46" fillId="0" borderId="0" xfId="0" applyFont="1" applyAlignment="1">
      <alignment horizontal="left" vertical="top"/>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59" xfId="0" applyFont="1" applyBorder="1" applyAlignment="1">
      <alignment horizontal="left" vertical="top" wrapText="1"/>
    </xf>
    <xf numFmtId="0" fontId="11" fillId="0" borderId="19" xfId="0" applyFont="1" applyBorder="1" applyAlignment="1">
      <alignment horizontal="left" vertical="top" wrapText="1"/>
    </xf>
    <xf numFmtId="0" fontId="11" fillId="0" borderId="0" xfId="0" applyFont="1" applyAlignment="1">
      <alignment horizontal="left" vertical="top" wrapText="1"/>
    </xf>
    <xf numFmtId="0" fontId="11" fillId="0" borderId="20" xfId="0" applyFont="1" applyBorder="1" applyAlignment="1">
      <alignment horizontal="left" vertical="top" wrapText="1"/>
    </xf>
    <xf numFmtId="0" fontId="35" fillId="0" borderId="19" xfId="0" applyFont="1" applyBorder="1" applyAlignment="1">
      <alignment horizontal="left" vertical="top" wrapText="1"/>
    </xf>
    <xf numFmtId="0" fontId="35" fillId="0" borderId="0" xfId="0" applyFont="1" applyAlignment="1">
      <alignment horizontal="left" vertical="top" wrapText="1"/>
    </xf>
    <xf numFmtId="0" fontId="35" fillId="0" borderId="20" xfId="0" applyFont="1" applyBorder="1" applyAlignment="1">
      <alignment horizontal="left" vertical="top" wrapText="1"/>
    </xf>
    <xf numFmtId="0" fontId="35" fillId="0" borderId="24" xfId="0" applyFont="1" applyBorder="1" applyAlignment="1">
      <alignment horizontal="left" vertical="top" wrapText="1"/>
    </xf>
    <xf numFmtId="0" fontId="35" fillId="0" borderId="25" xfId="0" applyFont="1" applyBorder="1" applyAlignment="1">
      <alignment horizontal="left" vertical="top" wrapText="1"/>
    </xf>
    <xf numFmtId="0" fontId="35" fillId="0" borderId="26" xfId="0" applyFont="1" applyBorder="1" applyAlignment="1">
      <alignment horizontal="left" vertical="top" wrapText="1"/>
    </xf>
    <xf numFmtId="0" fontId="35" fillId="0" borderId="0" xfId="0" applyFont="1" applyAlignment="1">
      <alignment horizontal="left" vertical="top"/>
    </xf>
    <xf numFmtId="0" fontId="35" fillId="0" borderId="20" xfId="0" applyFont="1" applyBorder="1" applyAlignment="1">
      <alignment horizontal="left" vertical="top"/>
    </xf>
    <xf numFmtId="0" fontId="35" fillId="0" borderId="24" xfId="0" applyFont="1" applyBorder="1" applyAlignment="1">
      <alignment horizontal="left" vertical="top"/>
    </xf>
    <xf numFmtId="0" fontId="35" fillId="0" borderId="25" xfId="0" applyFont="1" applyBorder="1" applyAlignment="1">
      <alignment horizontal="left" vertical="top"/>
    </xf>
    <xf numFmtId="0" fontId="35" fillId="0" borderId="26" xfId="0" applyFont="1" applyBorder="1" applyAlignment="1">
      <alignment horizontal="left" vertical="top"/>
    </xf>
    <xf numFmtId="177" fontId="9" fillId="0" borderId="15" xfId="0" applyNumberFormat="1" applyFont="1" applyBorder="1" applyAlignment="1">
      <alignment horizontal="left" vertical="top" wrapText="1"/>
    </xf>
    <xf numFmtId="177" fontId="9" fillId="0" borderId="16" xfId="0" applyNumberFormat="1" applyFont="1" applyBorder="1" applyAlignment="1">
      <alignment horizontal="left" vertical="top" wrapText="1"/>
    </xf>
    <xf numFmtId="177" fontId="9" fillId="0" borderId="59" xfId="0" applyNumberFormat="1" applyFont="1" applyBorder="1" applyAlignment="1">
      <alignment horizontal="left" vertical="top" wrapText="1"/>
    </xf>
    <xf numFmtId="0" fontId="35" fillId="0" borderId="19" xfId="0" applyFont="1" applyBorder="1" applyAlignment="1">
      <alignment horizontal="left" vertical="top" wrapText="1" shrinkToFit="1"/>
    </xf>
    <xf numFmtId="0" fontId="35" fillId="0" borderId="0" xfId="0" applyFont="1" applyAlignment="1">
      <alignment horizontal="left" vertical="top" wrapText="1" shrinkToFit="1"/>
    </xf>
    <xf numFmtId="0" fontId="35" fillId="0" borderId="20" xfId="0" applyFont="1" applyBorder="1" applyAlignment="1">
      <alignment horizontal="left" vertical="top" wrapText="1" shrinkToFit="1"/>
    </xf>
    <xf numFmtId="0" fontId="35" fillId="0" borderId="41" xfId="0" applyFont="1" applyBorder="1" applyAlignment="1">
      <alignment horizontal="left" vertical="top" wrapText="1" shrinkToFit="1"/>
    </xf>
    <xf numFmtId="0" fontId="35" fillId="0" borderId="7" xfId="0" applyFont="1" applyBorder="1" applyAlignment="1">
      <alignment horizontal="left" vertical="top" wrapText="1" shrinkToFit="1"/>
    </xf>
    <xf numFmtId="0" fontId="35" fillId="0" borderId="48" xfId="0" applyFont="1" applyBorder="1" applyAlignment="1">
      <alignment horizontal="left" vertical="top" wrapText="1" shrinkToFit="1"/>
    </xf>
    <xf numFmtId="177" fontId="36" fillId="0" borderId="19" xfId="0" applyNumberFormat="1" applyFont="1" applyBorder="1" applyAlignment="1">
      <alignment horizontal="left" vertical="top" wrapText="1"/>
    </xf>
    <xf numFmtId="177" fontId="36" fillId="0" borderId="0" xfId="0" applyNumberFormat="1" applyFont="1" applyAlignment="1">
      <alignment horizontal="left" vertical="top" wrapText="1"/>
    </xf>
    <xf numFmtId="177" fontId="36" fillId="0" borderId="20" xfId="0" applyNumberFormat="1" applyFont="1" applyBorder="1" applyAlignment="1">
      <alignment horizontal="left" vertical="top" wrapText="1"/>
    </xf>
    <xf numFmtId="188" fontId="10" fillId="6" borderId="11" xfId="0" applyNumberFormat="1" applyFont="1" applyFill="1" applyBorder="1" applyAlignment="1" applyProtection="1">
      <alignment horizontal="right" vertical="center" shrinkToFit="1"/>
      <protection locked="0"/>
    </xf>
    <xf numFmtId="188" fontId="10" fillId="6" borderId="12" xfId="0" applyNumberFormat="1" applyFont="1" applyFill="1" applyBorder="1" applyAlignment="1" applyProtection="1">
      <alignment horizontal="right" vertical="center" shrinkToFit="1"/>
      <protection locked="0"/>
    </xf>
    <xf numFmtId="38" fontId="10" fillId="6" borderId="11" xfId="0" applyNumberFormat="1" applyFont="1" applyFill="1" applyBorder="1" applyAlignment="1" applyProtection="1">
      <alignment horizontal="right" vertical="center" indent="1" shrinkToFit="1"/>
      <protection locked="0"/>
    </xf>
    <xf numFmtId="38" fontId="10" fillId="6" borderId="0" xfId="0" applyNumberFormat="1" applyFont="1" applyFill="1" applyAlignment="1" applyProtection="1">
      <alignment horizontal="right" vertical="center" indent="1" shrinkToFit="1"/>
      <protection locked="0"/>
    </xf>
    <xf numFmtId="38" fontId="10" fillId="6" borderId="12" xfId="0" applyNumberFormat="1" applyFont="1" applyFill="1" applyBorder="1" applyAlignment="1" applyProtection="1">
      <alignment horizontal="right" vertical="center" indent="1" shrinkToFit="1"/>
      <protection locked="0"/>
    </xf>
    <xf numFmtId="203" fontId="10" fillId="6" borderId="0" xfId="0" applyNumberFormat="1" applyFont="1" applyFill="1" applyAlignment="1" applyProtection="1">
      <alignment horizontal="center" vertical="center" shrinkToFit="1"/>
      <protection locked="0"/>
    </xf>
    <xf numFmtId="203" fontId="10" fillId="6" borderId="20" xfId="0" applyNumberFormat="1" applyFont="1" applyFill="1" applyBorder="1" applyAlignment="1" applyProtection="1">
      <alignment horizontal="center" vertical="center" shrinkToFit="1"/>
      <protection locked="0"/>
    </xf>
    <xf numFmtId="0" fontId="39" fillId="0" borderId="17" xfId="0" applyFont="1" applyBorder="1" applyAlignment="1">
      <alignment horizontal="center" vertical="center"/>
    </xf>
    <xf numFmtId="182" fontId="39" fillId="0" borderId="17" xfId="0" applyNumberFormat="1" applyFont="1" applyBorder="1" applyAlignment="1">
      <alignment horizontal="left" vertical="center"/>
    </xf>
    <xf numFmtId="0" fontId="39" fillId="0" borderId="17" xfId="0" applyFont="1" applyBorder="1" applyAlignment="1">
      <alignment horizontal="left" vertical="center"/>
    </xf>
    <xf numFmtId="0" fontId="39" fillId="0" borderId="18" xfId="0" applyFont="1" applyBorder="1" applyAlignment="1">
      <alignment horizontal="left" vertical="center"/>
    </xf>
    <xf numFmtId="189" fontId="10" fillId="0" borderId="11" xfId="3" applyNumberFormat="1" applyFont="1" applyFill="1" applyBorder="1" applyAlignment="1" applyProtection="1">
      <alignment horizontal="right" vertical="center" indent="1" shrinkToFit="1"/>
    </xf>
    <xf numFmtId="189" fontId="10" fillId="0" borderId="0" xfId="3" applyNumberFormat="1" applyFont="1" applyFill="1" applyBorder="1" applyAlignment="1" applyProtection="1">
      <alignment horizontal="right" vertical="center" indent="1" shrinkToFit="1"/>
    </xf>
    <xf numFmtId="189" fontId="10" fillId="0" borderId="12" xfId="3" applyNumberFormat="1" applyFont="1" applyFill="1" applyBorder="1" applyAlignment="1" applyProtection="1">
      <alignment horizontal="right" vertical="center" indent="1" shrinkToFit="1"/>
    </xf>
    <xf numFmtId="0" fontId="10" fillId="6" borderId="24" xfId="0" applyFont="1" applyFill="1" applyBorder="1" applyAlignment="1" applyProtection="1">
      <alignment horizontal="left" vertical="center" shrinkToFit="1"/>
      <protection locked="0"/>
    </xf>
    <xf numFmtId="0" fontId="10" fillId="6" borderId="25" xfId="0" applyFont="1" applyFill="1" applyBorder="1" applyAlignment="1" applyProtection="1">
      <alignment horizontal="left" vertical="center" shrinkToFit="1"/>
      <protection locked="0"/>
    </xf>
    <xf numFmtId="0" fontId="10" fillId="6" borderId="53" xfId="0" applyFont="1" applyFill="1" applyBorder="1" applyAlignment="1" applyProtection="1">
      <alignment horizontal="left" vertical="center" shrinkToFit="1"/>
      <protection locked="0"/>
    </xf>
    <xf numFmtId="188" fontId="10" fillId="6" borderId="53" xfId="0" applyNumberFormat="1" applyFont="1" applyFill="1" applyBorder="1" applyAlignment="1" applyProtection="1">
      <alignment horizontal="right" vertical="center" shrinkToFit="1"/>
      <protection locked="0"/>
    </xf>
    <xf numFmtId="188" fontId="10" fillId="6" borderId="57" xfId="0" applyNumberFormat="1" applyFont="1" applyFill="1" applyBorder="1" applyAlignment="1" applyProtection="1">
      <alignment horizontal="right" vertical="center" shrinkToFit="1"/>
      <protection locked="0"/>
    </xf>
    <xf numFmtId="38" fontId="10" fillId="6" borderId="53" xfId="0" applyNumberFormat="1" applyFont="1" applyFill="1" applyBorder="1" applyAlignment="1" applyProtection="1">
      <alignment horizontal="right" vertical="center" indent="1" shrinkToFit="1"/>
      <protection locked="0"/>
    </xf>
    <xf numFmtId="38" fontId="10" fillId="6" borderId="25" xfId="0" applyNumberFormat="1" applyFont="1" applyFill="1" applyBorder="1" applyAlignment="1" applyProtection="1">
      <alignment horizontal="right" vertical="center" indent="1" shrinkToFit="1"/>
      <protection locked="0"/>
    </xf>
    <xf numFmtId="189" fontId="10" fillId="0" borderId="53" xfId="3" applyNumberFormat="1" applyFont="1" applyFill="1" applyBorder="1" applyAlignment="1" applyProtection="1">
      <alignment horizontal="right" vertical="center" indent="1" shrinkToFit="1"/>
    </xf>
    <xf numFmtId="189" fontId="10" fillId="0" borderId="25" xfId="3" applyNumberFormat="1" applyFont="1" applyFill="1" applyBorder="1" applyAlignment="1" applyProtection="1">
      <alignment horizontal="right" vertical="center" indent="1" shrinkToFit="1"/>
    </xf>
    <xf numFmtId="189" fontId="10" fillId="0" borderId="57" xfId="3" applyNumberFormat="1" applyFont="1" applyFill="1" applyBorder="1" applyAlignment="1" applyProtection="1">
      <alignment horizontal="right" vertical="center" indent="1" shrinkToFit="1"/>
    </xf>
    <xf numFmtId="203" fontId="10" fillId="6" borderId="53" xfId="0" applyNumberFormat="1" applyFont="1" applyFill="1" applyBorder="1" applyAlignment="1" applyProtection="1">
      <alignment horizontal="center" vertical="center" shrinkToFit="1"/>
      <protection locked="0"/>
    </xf>
    <xf numFmtId="203" fontId="10" fillId="6" borderId="25" xfId="0" applyNumberFormat="1" applyFont="1" applyFill="1" applyBorder="1" applyAlignment="1" applyProtection="1">
      <alignment horizontal="center" vertical="center" shrinkToFit="1"/>
      <protection locked="0"/>
    </xf>
    <xf numFmtId="203" fontId="10" fillId="6" borderId="26" xfId="0" applyNumberFormat="1" applyFont="1" applyFill="1" applyBorder="1" applyAlignment="1" applyProtection="1">
      <alignment horizontal="center" vertical="center" shrinkToFit="1"/>
      <protection locked="0"/>
    </xf>
    <xf numFmtId="0" fontId="10" fillId="6" borderId="19" xfId="0" applyFont="1" applyFill="1" applyBorder="1" applyAlignment="1" applyProtection="1">
      <alignment horizontal="left" vertical="center" shrinkToFit="1"/>
      <protection locked="0"/>
    </xf>
    <xf numFmtId="0" fontId="10" fillId="6" borderId="0" xfId="0" applyFont="1" applyFill="1" applyAlignment="1" applyProtection="1">
      <alignment horizontal="left" vertical="center" shrinkToFit="1"/>
      <protection locked="0"/>
    </xf>
    <xf numFmtId="0" fontId="10" fillId="6" borderId="11" xfId="0" applyFont="1" applyFill="1" applyBorder="1" applyAlignment="1" applyProtection="1">
      <alignment horizontal="left" vertical="center" shrinkToFit="1"/>
      <protection locked="0"/>
    </xf>
    <xf numFmtId="0" fontId="37" fillId="0" borderId="52" xfId="0" applyFont="1" applyBorder="1" applyAlignment="1" applyProtection="1">
      <alignment vertical="center"/>
      <protection locked="0"/>
    </xf>
    <xf numFmtId="0" fontId="10" fillId="0" borderId="29" xfId="0" applyFont="1" applyBorder="1" applyAlignment="1" applyProtection="1">
      <alignment vertical="center"/>
      <protection locked="0"/>
    </xf>
    <xf numFmtId="0" fontId="10" fillId="0" borderId="62" xfId="0" applyFont="1" applyBorder="1" applyAlignment="1" applyProtection="1">
      <alignment vertical="center"/>
      <protection locked="0"/>
    </xf>
    <xf numFmtId="188" fontId="10" fillId="6" borderId="11" xfId="3" applyNumberFormat="1" applyFont="1" applyFill="1" applyBorder="1" applyAlignment="1" applyProtection="1">
      <alignment horizontal="right" vertical="center" shrinkToFit="1"/>
      <protection locked="0"/>
    </xf>
    <xf numFmtId="188" fontId="10" fillId="6" borderId="12" xfId="3" applyNumberFormat="1" applyFont="1" applyFill="1" applyBorder="1" applyAlignment="1" applyProtection="1">
      <alignment horizontal="right" vertical="center" shrinkToFit="1"/>
      <protection locked="0"/>
    </xf>
    <xf numFmtId="38" fontId="10" fillId="6" borderId="11" xfId="3" applyFont="1" applyFill="1" applyBorder="1" applyAlignment="1" applyProtection="1">
      <alignment horizontal="right" vertical="center" indent="1" shrinkToFit="1"/>
      <protection locked="0"/>
    </xf>
    <xf numFmtId="38" fontId="10" fillId="6" borderId="0" xfId="3" applyFont="1" applyFill="1" applyBorder="1" applyAlignment="1" applyProtection="1">
      <alignment horizontal="right" vertical="center" indent="1" shrinkToFit="1"/>
      <protection locked="0"/>
    </xf>
    <xf numFmtId="0" fontId="9" fillId="0" borderId="52"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177" fontId="9" fillId="0" borderId="28" xfId="0" applyNumberFormat="1" applyFont="1" applyBorder="1" applyAlignment="1">
      <alignment horizontal="right" vertical="center"/>
    </xf>
    <xf numFmtId="177" fontId="9" fillId="0" borderId="29" xfId="0" applyNumberFormat="1" applyFont="1" applyBorder="1" applyAlignment="1">
      <alignment horizontal="right" vertical="center"/>
    </xf>
    <xf numFmtId="177" fontId="9" fillId="0" borderId="30" xfId="0" applyNumberFormat="1" applyFont="1" applyBorder="1" applyAlignment="1">
      <alignment horizontal="right" vertical="center"/>
    </xf>
    <xf numFmtId="0" fontId="9" fillId="0" borderId="27" xfId="0" applyFont="1" applyBorder="1" applyAlignment="1">
      <alignment horizontal="center" vertical="center"/>
    </xf>
    <xf numFmtId="0" fontId="9" fillId="0" borderId="31" xfId="0" applyFont="1" applyBorder="1" applyAlignment="1">
      <alignment horizontal="center" vertical="center"/>
    </xf>
    <xf numFmtId="0" fontId="9" fillId="3" borderId="28" xfId="0" applyFont="1" applyFill="1" applyBorder="1" applyAlignment="1" applyProtection="1">
      <alignment horizontal="center" vertical="center" shrinkToFit="1"/>
      <protection locked="0"/>
    </xf>
    <xf numFmtId="0" fontId="9" fillId="3" borderId="29" xfId="0" applyFont="1" applyFill="1" applyBorder="1" applyAlignment="1" applyProtection="1">
      <alignment horizontal="center" vertical="center" shrinkToFit="1"/>
      <protection locked="0"/>
    </xf>
    <xf numFmtId="0" fontId="9" fillId="3" borderId="62" xfId="0" applyFont="1" applyFill="1" applyBorder="1" applyAlignment="1" applyProtection="1">
      <alignment horizontal="center" vertical="center" shrinkToFit="1"/>
      <protection locked="0"/>
    </xf>
    <xf numFmtId="0" fontId="11" fillId="0" borderId="24" xfId="0" applyFont="1" applyBorder="1" applyAlignment="1">
      <alignment horizontal="left" vertical="top"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192" fontId="9" fillId="0" borderId="36" xfId="0" applyNumberFormat="1" applyFont="1" applyBorder="1" applyAlignment="1">
      <alignment horizontal="right" vertical="center"/>
    </xf>
    <xf numFmtId="192" fontId="9" fillId="0" borderId="42" xfId="0" applyNumberFormat="1" applyFont="1" applyBorder="1" applyAlignment="1">
      <alignment horizontal="right" vertical="center"/>
    </xf>
    <xf numFmtId="192" fontId="9" fillId="6" borderId="36" xfId="0" applyNumberFormat="1" applyFont="1" applyFill="1" applyBorder="1" applyAlignment="1" applyProtection="1">
      <alignment horizontal="right" vertical="center"/>
      <protection locked="0"/>
    </xf>
    <xf numFmtId="192" fontId="9" fillId="6" borderId="42" xfId="0" applyNumberFormat="1" applyFont="1" applyFill="1" applyBorder="1" applyAlignment="1" applyProtection="1">
      <alignment horizontal="right" vertical="center"/>
      <protection locked="0"/>
    </xf>
    <xf numFmtId="192" fontId="9" fillId="6" borderId="61" xfId="0" applyNumberFormat="1" applyFont="1" applyFill="1" applyBorder="1" applyAlignment="1" applyProtection="1">
      <alignment horizontal="right" vertical="center"/>
      <protection locked="0"/>
    </xf>
    <xf numFmtId="192" fontId="9" fillId="0" borderId="43" xfId="0" applyNumberFormat="1" applyFont="1" applyBorder="1" applyAlignment="1">
      <alignment horizontal="right" vertical="center"/>
    </xf>
    <xf numFmtId="192" fontId="9" fillId="0" borderId="58" xfId="0" applyNumberFormat="1" applyFont="1" applyBorder="1" applyAlignment="1">
      <alignment horizontal="right" vertical="center"/>
    </xf>
    <xf numFmtId="0" fontId="9" fillId="6" borderId="19" xfId="0" applyFont="1" applyFill="1" applyBorder="1" applyAlignment="1" applyProtection="1">
      <alignment horizontal="left" vertical="center" shrinkToFit="1"/>
      <protection locked="0"/>
    </xf>
    <xf numFmtId="0" fontId="9" fillId="6" borderId="0" xfId="0" applyFont="1" applyFill="1" applyAlignment="1" applyProtection="1">
      <alignment horizontal="left" vertical="center" shrinkToFit="1"/>
      <protection locked="0"/>
    </xf>
    <xf numFmtId="0" fontId="9" fillId="6" borderId="12" xfId="0" applyFont="1" applyFill="1" applyBorder="1" applyAlignment="1" applyProtection="1">
      <alignment horizontal="left" vertical="center" shrinkToFit="1"/>
      <protection locked="0"/>
    </xf>
    <xf numFmtId="0" fontId="9" fillId="6" borderId="11" xfId="0" applyFont="1" applyFill="1" applyBorder="1" applyAlignment="1" applyProtection="1">
      <alignment horizontal="left" vertical="center"/>
      <protection locked="0"/>
    </xf>
    <xf numFmtId="0" fontId="9" fillId="6" borderId="0" xfId="0" applyFont="1" applyFill="1" applyAlignment="1" applyProtection="1">
      <alignment horizontal="left" vertical="center"/>
      <protection locked="0"/>
    </xf>
    <xf numFmtId="0" fontId="9" fillId="6" borderId="20" xfId="0" applyFont="1" applyFill="1" applyBorder="1" applyAlignment="1" applyProtection="1">
      <alignment horizontal="left" vertical="center"/>
      <protection locked="0"/>
    </xf>
    <xf numFmtId="176" fontId="9" fillId="6" borderId="11" xfId="0" applyNumberFormat="1" applyFont="1" applyFill="1" applyBorder="1" applyAlignment="1" applyProtection="1">
      <alignment horizontal="right" vertical="center"/>
      <protection locked="0"/>
    </xf>
    <xf numFmtId="176" fontId="9" fillId="6" borderId="0" xfId="0" applyNumberFormat="1" applyFont="1" applyFill="1" applyAlignment="1" applyProtection="1">
      <alignment horizontal="right" vertical="center"/>
      <protection locked="0"/>
    </xf>
    <xf numFmtId="176" fontId="9" fillId="6" borderId="12" xfId="0" applyNumberFormat="1" applyFont="1" applyFill="1" applyBorder="1" applyAlignment="1" applyProtection="1">
      <alignment horizontal="right" vertical="center"/>
      <protection locked="0"/>
    </xf>
    <xf numFmtId="0" fontId="33" fillId="0" borderId="19" xfId="0" applyFont="1" applyBorder="1" applyAlignment="1">
      <alignment horizontal="left" vertical="center"/>
    </xf>
    <xf numFmtId="0" fontId="8" fillId="0" borderId="0" xfId="0" applyFont="1" applyAlignment="1">
      <alignment horizontal="left" vertical="center"/>
    </xf>
    <xf numFmtId="0" fontId="8" fillId="0" borderId="20" xfId="0" applyFont="1" applyBorder="1" applyAlignment="1">
      <alignment horizontal="left" vertical="center"/>
    </xf>
    <xf numFmtId="192" fontId="9" fillId="0" borderId="67" xfId="0" applyNumberFormat="1" applyFont="1" applyBorder="1" applyAlignment="1">
      <alignment horizontal="right" vertical="center"/>
    </xf>
    <xf numFmtId="192" fontId="9" fillId="0" borderId="27" xfId="0" applyNumberFormat="1" applyFont="1" applyBorder="1" applyAlignment="1">
      <alignment horizontal="right" vertical="center"/>
    </xf>
    <xf numFmtId="192" fontId="9" fillId="0" borderId="31" xfId="0" applyNumberFormat="1" applyFont="1" applyBorder="1" applyAlignment="1">
      <alignment horizontal="right" vertical="center"/>
    </xf>
    <xf numFmtId="192" fontId="11" fillId="0" borderId="67" xfId="0" applyNumberFormat="1" applyFont="1" applyBorder="1" applyAlignment="1">
      <alignment horizontal="right" vertical="center"/>
    </xf>
    <xf numFmtId="192" fontId="11" fillId="0" borderId="27" xfId="0" applyNumberFormat="1" applyFont="1" applyBorder="1" applyAlignment="1">
      <alignment horizontal="right" vertical="center"/>
    </xf>
    <xf numFmtId="192" fontId="11" fillId="0" borderId="31" xfId="0" applyNumberFormat="1" applyFont="1" applyBorder="1" applyAlignment="1">
      <alignment horizontal="right" vertical="center"/>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59" xfId="0" applyFont="1" applyBorder="1" applyAlignment="1">
      <alignment horizontal="left" vertical="top" wrapText="1"/>
    </xf>
    <xf numFmtId="0" fontId="36" fillId="0" borderId="19" xfId="0" applyFont="1" applyBorder="1" applyAlignment="1">
      <alignment horizontal="left" vertical="top"/>
    </xf>
    <xf numFmtId="0" fontId="36" fillId="0" borderId="0" xfId="0" applyFont="1" applyAlignment="1">
      <alignment horizontal="left" vertical="top"/>
    </xf>
    <xf numFmtId="0" fontId="36" fillId="0" borderId="20" xfId="0" applyFont="1" applyBorder="1" applyAlignment="1">
      <alignment horizontal="left" vertical="top"/>
    </xf>
    <xf numFmtId="0" fontId="36" fillId="0" borderId="24" xfId="0" applyFont="1" applyBorder="1" applyAlignment="1">
      <alignment horizontal="left" vertical="top"/>
    </xf>
    <xf numFmtId="0" fontId="36" fillId="0" borderId="25" xfId="0" applyFont="1" applyBorder="1" applyAlignment="1">
      <alignment horizontal="left" vertical="top"/>
    </xf>
    <xf numFmtId="0" fontId="36" fillId="0" borderId="26" xfId="0" applyFont="1" applyBorder="1" applyAlignment="1">
      <alignment horizontal="left" vertical="top"/>
    </xf>
    <xf numFmtId="14" fontId="9" fillId="6" borderId="0" xfId="0" applyNumberFormat="1" applyFont="1" applyFill="1" applyAlignment="1" applyProtection="1">
      <alignment horizontal="left" vertical="center"/>
      <protection locked="0"/>
    </xf>
    <xf numFmtId="0" fontId="9" fillId="6" borderId="24" xfId="0" applyFont="1" applyFill="1" applyBorder="1" applyAlignment="1" applyProtection="1">
      <alignment horizontal="left" vertical="center" shrinkToFit="1"/>
      <protection locked="0"/>
    </xf>
    <xf numFmtId="0" fontId="9" fillId="6" borderId="25" xfId="0" applyFont="1" applyFill="1" applyBorder="1" applyAlignment="1" applyProtection="1">
      <alignment horizontal="left" vertical="center" shrinkToFit="1"/>
      <protection locked="0"/>
    </xf>
    <xf numFmtId="0" fontId="9" fillId="6" borderId="57" xfId="0" applyFont="1" applyFill="1" applyBorder="1" applyAlignment="1" applyProtection="1">
      <alignment horizontal="left" vertical="center" shrinkToFit="1"/>
      <protection locked="0"/>
    </xf>
    <xf numFmtId="0" fontId="9" fillId="6" borderId="53" xfId="0" applyFont="1" applyFill="1" applyBorder="1" applyAlignment="1" applyProtection="1">
      <alignment horizontal="left" vertical="center"/>
      <protection locked="0"/>
    </xf>
    <xf numFmtId="0" fontId="9" fillId="6" borderId="25" xfId="0" applyFont="1" applyFill="1" applyBorder="1" applyAlignment="1" applyProtection="1">
      <alignment horizontal="left" vertical="center"/>
      <protection locked="0"/>
    </xf>
    <xf numFmtId="0" fontId="9" fillId="6" borderId="26" xfId="0" applyFont="1" applyFill="1" applyBorder="1" applyAlignment="1" applyProtection="1">
      <alignment horizontal="left" vertical="center"/>
      <protection locked="0"/>
    </xf>
    <xf numFmtId="0" fontId="9" fillId="0" borderId="28" xfId="0" applyFont="1" applyBorder="1" applyAlignment="1">
      <alignment horizontal="center" vertical="center"/>
    </xf>
    <xf numFmtId="0" fontId="33" fillId="0" borderId="19"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xf>
    <xf numFmtId="0" fontId="30" fillId="8" borderId="33" xfId="0" applyFont="1" applyFill="1" applyBorder="1" applyAlignment="1">
      <alignment horizontal="left" vertical="center"/>
    </xf>
    <xf numFmtId="0" fontId="30" fillId="8" borderId="1" xfId="0" applyFont="1" applyFill="1" applyBorder="1" applyAlignment="1">
      <alignment horizontal="left" vertical="center"/>
    </xf>
    <xf numFmtId="0" fontId="30" fillId="9" borderId="34" xfId="0" applyFont="1" applyFill="1" applyBorder="1" applyAlignment="1">
      <alignment horizontal="left" vertical="center"/>
    </xf>
    <xf numFmtId="0" fontId="30" fillId="9" borderId="22" xfId="0" applyFont="1" applyFill="1" applyBorder="1" applyAlignment="1">
      <alignment horizontal="left" vertical="center"/>
    </xf>
    <xf numFmtId="0" fontId="11" fillId="0" borderId="0" xfId="0" applyFont="1" applyAlignment="1">
      <alignment horizontal="left" vertical="top"/>
    </xf>
    <xf numFmtId="0" fontId="9" fillId="0" borderId="32" xfId="0" applyFont="1" applyBorder="1" applyAlignment="1">
      <alignment horizontal="left" vertical="top"/>
    </xf>
    <xf numFmtId="0" fontId="9" fillId="0" borderId="17" xfId="0" applyFont="1" applyBorder="1" applyAlignment="1">
      <alignment horizontal="left" vertical="top"/>
    </xf>
    <xf numFmtId="0" fontId="9" fillId="0" borderId="18" xfId="0" applyFont="1" applyBorder="1" applyAlignment="1">
      <alignment horizontal="left" vertical="top"/>
    </xf>
    <xf numFmtId="0" fontId="9" fillId="0" borderId="33" xfId="0" applyFont="1" applyBorder="1" applyAlignment="1">
      <alignment horizontal="left" vertical="top"/>
    </xf>
    <xf numFmtId="0" fontId="9" fillId="0" borderId="1" xfId="0" applyFont="1" applyBorder="1" applyAlignment="1">
      <alignment horizontal="left" vertical="top"/>
    </xf>
    <xf numFmtId="0" fontId="9" fillId="0" borderId="21" xfId="0" applyFont="1" applyBorder="1" applyAlignment="1">
      <alignment horizontal="left" vertical="top"/>
    </xf>
    <xf numFmtId="0" fontId="9" fillId="0" borderId="66" xfId="0" applyFont="1" applyBorder="1" applyAlignment="1">
      <alignment horizontal="left" vertical="top"/>
    </xf>
    <xf numFmtId="0" fontId="9" fillId="0" borderId="63" xfId="0" applyFont="1" applyBorder="1" applyAlignment="1">
      <alignment horizontal="left" vertical="top"/>
    </xf>
    <xf numFmtId="0" fontId="9" fillId="0" borderId="64" xfId="0" applyFont="1" applyBorder="1" applyAlignment="1">
      <alignment horizontal="left" vertical="top"/>
    </xf>
    <xf numFmtId="0" fontId="9" fillId="0" borderId="19" xfId="0" applyFont="1" applyBorder="1" applyAlignment="1">
      <alignment horizontal="left" vertical="top" wrapText="1"/>
    </xf>
    <xf numFmtId="0" fontId="9" fillId="0" borderId="0" xfId="0" applyFont="1" applyAlignment="1">
      <alignment horizontal="left" vertical="top" wrapText="1"/>
    </xf>
    <xf numFmtId="0" fontId="9" fillId="0" borderId="20" xfId="0" applyFont="1" applyBorder="1" applyAlignment="1">
      <alignment horizontal="left" vertical="top" wrapText="1"/>
    </xf>
    <xf numFmtId="0" fontId="9" fillId="0" borderId="24" xfId="0" applyFont="1" applyBorder="1" applyAlignment="1">
      <alignment horizontal="left"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34" fillId="0" borderId="52" xfId="0" applyFont="1" applyBorder="1" applyAlignment="1">
      <alignment horizontal="left" vertical="center"/>
    </xf>
    <xf numFmtId="0" fontId="34" fillId="0" borderId="29" xfId="0" applyFont="1" applyBorder="1" applyAlignment="1">
      <alignment horizontal="left" vertical="center"/>
    </xf>
    <xf numFmtId="0" fontId="34" fillId="0" borderId="62" xfId="0" applyFont="1" applyBorder="1" applyAlignment="1">
      <alignment horizontal="left" vertical="center"/>
    </xf>
    <xf numFmtId="182" fontId="29" fillId="0" borderId="1" xfId="0" applyNumberFormat="1" applyFont="1" applyBorder="1" applyAlignment="1">
      <alignment horizontal="left" vertical="center" shrinkToFit="1"/>
    </xf>
    <xf numFmtId="182" fontId="31" fillId="10" borderId="22" xfId="0" applyNumberFormat="1" applyFont="1" applyFill="1" applyBorder="1" applyAlignment="1">
      <alignment horizontal="left" vertical="center" shrinkToFit="1"/>
    </xf>
    <xf numFmtId="0" fontId="0" fillId="3" borderId="0" xfId="0" applyFill="1" applyAlignment="1">
      <alignment horizontal="left" vertical="center"/>
    </xf>
    <xf numFmtId="0" fontId="50" fillId="0" borderId="0" xfId="0" applyFont="1" applyAlignment="1">
      <alignment horizontal="left" vertical="center" wrapText="1"/>
    </xf>
    <xf numFmtId="0" fontId="7" fillId="3" borderId="0" xfId="0" applyFont="1" applyFill="1" applyAlignment="1">
      <alignment horizontal="left"/>
    </xf>
    <xf numFmtId="0" fontId="0" fillId="3" borderId="0" xfId="0" applyFill="1" applyAlignment="1">
      <alignment horizontal="left"/>
    </xf>
    <xf numFmtId="0" fontId="51" fillId="0" borderId="1" xfId="0" applyFont="1" applyBorder="1" applyAlignment="1">
      <alignment horizontal="left" vertical="center"/>
    </xf>
    <xf numFmtId="0" fontId="51" fillId="3" borderId="1" xfId="0" applyFont="1" applyFill="1" applyBorder="1" applyAlignment="1">
      <alignment horizontal="left" vertical="top"/>
    </xf>
    <xf numFmtId="0" fontId="0" fillId="3" borderId="1" xfId="0" applyFill="1" applyBorder="1" applyAlignment="1">
      <alignment horizontal="left" vertical="top"/>
    </xf>
    <xf numFmtId="0" fontId="0" fillId="3" borderId="0" xfId="0" applyFill="1" applyAlignment="1">
      <alignment horizontal="left" shrinkToFit="1"/>
    </xf>
    <xf numFmtId="206" fontId="10" fillId="0" borderId="0" xfId="5" applyNumberFormat="1" applyFont="1" applyAlignment="1">
      <alignment horizontal="center" vertical="center" shrinkToFit="1"/>
    </xf>
  </cellXfs>
  <cellStyles count="6">
    <cellStyle name="桁区切り" xfId="3" builtinId="6"/>
    <cellStyle name="桁区切り 4" xfId="2"/>
    <cellStyle name="標準" xfId="0" builtinId="0"/>
    <cellStyle name="標準 2" xfId="5"/>
    <cellStyle name="標準 4" xfId="4"/>
    <cellStyle name="標準 7" xfId="1"/>
  </cellStyles>
  <dxfs count="15">
    <dxf>
      <fill>
        <patternFill>
          <bgColor theme="9" tint="0.79998168889431442"/>
        </patternFill>
      </fill>
    </dxf>
    <dxf>
      <fill>
        <patternFill>
          <bgColor rgb="FFFFFFCC"/>
        </patternFill>
      </fill>
    </dxf>
    <dxf>
      <fill>
        <patternFill>
          <bgColor theme="9" tint="0.79998168889431442"/>
        </patternFill>
      </fill>
    </dxf>
    <dxf>
      <fill>
        <patternFill>
          <bgColor rgb="FFFFFFCC"/>
        </patternFill>
      </fill>
    </dxf>
    <dxf>
      <fill>
        <patternFill>
          <bgColor theme="9" tint="0.79998168889431442"/>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99"/>
      <color rgb="FFEFFFEF"/>
      <color rgb="FFFFFBFB"/>
      <color rgb="FFE5FFE5"/>
      <color rgb="FFD5FFD5"/>
      <color rgb="FFCCFFCC"/>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133351</xdr:colOff>
      <xdr:row>18</xdr:row>
      <xdr:rowOff>142875</xdr:rowOff>
    </xdr:from>
    <xdr:to>
      <xdr:col>0</xdr:col>
      <xdr:colOff>1409701</xdr:colOff>
      <xdr:row>20</xdr:row>
      <xdr:rowOff>114301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3351" y="5057775"/>
          <a:ext cx="1276350" cy="4476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u="none">
              <a:latin typeface="メイリオ" panose="020B0604030504040204" pitchFamily="50" charset="-128"/>
              <a:ea typeface="メイリオ" panose="020B0604030504040204" pitchFamily="50" charset="-128"/>
            </a:rPr>
            <a:t>選定：三者見積</a:t>
          </a:r>
          <a:endParaRPr kumimoji="1" lang="en-US" altLang="ja-JP" sz="1000" b="0" u="none">
            <a:latin typeface="メイリオ" panose="020B0604030504040204" pitchFamily="50" charset="-128"/>
            <a:ea typeface="メイリオ" panose="020B0604030504040204" pitchFamily="50" charset="-128"/>
          </a:endParaRPr>
        </a:p>
      </xdr:txBody>
    </xdr:sp>
    <xdr:clientData/>
  </xdr:twoCellAnchor>
  <xdr:twoCellAnchor>
    <xdr:from>
      <xdr:col>0</xdr:col>
      <xdr:colOff>123824</xdr:colOff>
      <xdr:row>30</xdr:row>
      <xdr:rowOff>133350</xdr:rowOff>
    </xdr:from>
    <xdr:to>
      <xdr:col>0</xdr:col>
      <xdr:colOff>1400175</xdr:colOff>
      <xdr:row>32</xdr:row>
      <xdr:rowOff>76200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3824" y="7905750"/>
          <a:ext cx="1276351" cy="4191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u="none">
              <a:latin typeface="メイリオ" panose="020B0604030504040204" pitchFamily="50" charset="-128"/>
              <a:ea typeface="メイリオ" panose="020B0604030504040204" pitchFamily="50" charset="-128"/>
            </a:rPr>
            <a:t>選定：随意</a:t>
          </a:r>
          <a:endParaRPr kumimoji="1" lang="en-US" altLang="ja-JP" sz="1000" b="0" u="none">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257175</xdr:colOff>
          <xdr:row>7</xdr:row>
          <xdr:rowOff>295275</xdr:rowOff>
        </xdr:from>
        <xdr:to>
          <xdr:col>4</xdr:col>
          <xdr:colOff>504825</xdr:colOff>
          <xdr:row>7</xdr:row>
          <xdr:rowOff>542925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7</xdr:row>
          <xdr:rowOff>866775</xdr:rowOff>
        </xdr:from>
        <xdr:to>
          <xdr:col>4</xdr:col>
          <xdr:colOff>457200</xdr:colOff>
          <xdr:row>9</xdr:row>
          <xdr:rowOff>9525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8</xdr:row>
          <xdr:rowOff>228600</xdr:rowOff>
        </xdr:from>
        <xdr:to>
          <xdr:col>4</xdr:col>
          <xdr:colOff>457200</xdr:colOff>
          <xdr:row>10</xdr:row>
          <xdr:rowOff>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9</xdr:row>
          <xdr:rowOff>228600</xdr:rowOff>
        </xdr:from>
        <xdr:to>
          <xdr:col>4</xdr:col>
          <xdr:colOff>457200</xdr:colOff>
          <xdr:row>11</xdr:row>
          <xdr:rowOff>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10</xdr:row>
          <xdr:rowOff>228600</xdr:rowOff>
        </xdr:from>
        <xdr:to>
          <xdr:col>4</xdr:col>
          <xdr:colOff>457200</xdr:colOff>
          <xdr:row>12</xdr:row>
          <xdr:rowOff>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xdr:row>
          <xdr:rowOff>228600</xdr:rowOff>
        </xdr:from>
        <xdr:to>
          <xdr:col>4</xdr:col>
          <xdr:colOff>457200</xdr:colOff>
          <xdr:row>12</xdr:row>
          <xdr:rowOff>228600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12</xdr:row>
          <xdr:rowOff>228600</xdr:rowOff>
        </xdr:from>
        <xdr:to>
          <xdr:col>4</xdr:col>
          <xdr:colOff>457200</xdr:colOff>
          <xdr:row>14</xdr:row>
          <xdr:rowOff>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14</xdr:row>
          <xdr:rowOff>400050</xdr:rowOff>
        </xdr:from>
        <xdr:to>
          <xdr:col>4</xdr:col>
          <xdr:colOff>457200</xdr:colOff>
          <xdr:row>16</xdr:row>
          <xdr:rowOff>9525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15</xdr:row>
          <xdr:rowOff>228600</xdr:rowOff>
        </xdr:from>
        <xdr:to>
          <xdr:col>4</xdr:col>
          <xdr:colOff>457200</xdr:colOff>
          <xdr:row>17</xdr:row>
          <xdr:rowOff>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000-000009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16</xdr:row>
          <xdr:rowOff>228600</xdr:rowOff>
        </xdr:from>
        <xdr:to>
          <xdr:col>4</xdr:col>
          <xdr:colOff>457200</xdr:colOff>
          <xdr:row>18</xdr:row>
          <xdr:rowOff>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000-00000A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17</xdr:row>
          <xdr:rowOff>228600</xdr:rowOff>
        </xdr:from>
        <xdr:to>
          <xdr:col>4</xdr:col>
          <xdr:colOff>457200</xdr:colOff>
          <xdr:row>19</xdr:row>
          <xdr:rowOff>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000-00000B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18</xdr:row>
          <xdr:rowOff>228600</xdr:rowOff>
        </xdr:from>
        <xdr:to>
          <xdr:col>4</xdr:col>
          <xdr:colOff>457200</xdr:colOff>
          <xdr:row>20</xdr:row>
          <xdr:rowOff>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000-00000C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19</xdr:row>
          <xdr:rowOff>228600</xdr:rowOff>
        </xdr:from>
        <xdr:to>
          <xdr:col>4</xdr:col>
          <xdr:colOff>457200</xdr:colOff>
          <xdr:row>21</xdr:row>
          <xdr:rowOff>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000-00000D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20</xdr:row>
          <xdr:rowOff>228600</xdr:rowOff>
        </xdr:from>
        <xdr:to>
          <xdr:col>4</xdr:col>
          <xdr:colOff>457200</xdr:colOff>
          <xdr:row>22</xdr:row>
          <xdr:rowOff>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000-00000E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21</xdr:row>
          <xdr:rowOff>228600</xdr:rowOff>
        </xdr:from>
        <xdr:to>
          <xdr:col>4</xdr:col>
          <xdr:colOff>457200</xdr:colOff>
          <xdr:row>23</xdr:row>
          <xdr:rowOff>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000-00000F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22</xdr:row>
          <xdr:rowOff>228600</xdr:rowOff>
        </xdr:from>
        <xdr:to>
          <xdr:col>4</xdr:col>
          <xdr:colOff>457200</xdr:colOff>
          <xdr:row>24</xdr:row>
          <xdr:rowOff>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000-000010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23</xdr:row>
          <xdr:rowOff>228600</xdr:rowOff>
        </xdr:from>
        <xdr:to>
          <xdr:col>4</xdr:col>
          <xdr:colOff>457200</xdr:colOff>
          <xdr:row>25</xdr:row>
          <xdr:rowOff>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000-000011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24</xdr:row>
          <xdr:rowOff>228600</xdr:rowOff>
        </xdr:from>
        <xdr:to>
          <xdr:col>4</xdr:col>
          <xdr:colOff>457200</xdr:colOff>
          <xdr:row>26</xdr:row>
          <xdr:rowOff>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000-000012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25</xdr:row>
          <xdr:rowOff>228600</xdr:rowOff>
        </xdr:from>
        <xdr:to>
          <xdr:col>4</xdr:col>
          <xdr:colOff>457200</xdr:colOff>
          <xdr:row>27</xdr:row>
          <xdr:rowOff>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000-000013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26</xdr:row>
          <xdr:rowOff>228600</xdr:rowOff>
        </xdr:from>
        <xdr:to>
          <xdr:col>4</xdr:col>
          <xdr:colOff>457200</xdr:colOff>
          <xdr:row>28</xdr:row>
          <xdr:rowOff>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000-000014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27</xdr:row>
          <xdr:rowOff>228600</xdr:rowOff>
        </xdr:from>
        <xdr:to>
          <xdr:col>4</xdr:col>
          <xdr:colOff>457200</xdr:colOff>
          <xdr:row>29</xdr:row>
          <xdr:rowOff>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000-000015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29</xdr:row>
          <xdr:rowOff>0</xdr:rowOff>
        </xdr:from>
        <xdr:to>
          <xdr:col>4</xdr:col>
          <xdr:colOff>457200</xdr:colOff>
          <xdr:row>30</xdr:row>
          <xdr:rowOff>0</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000-000016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29</xdr:row>
          <xdr:rowOff>0</xdr:rowOff>
        </xdr:from>
        <xdr:to>
          <xdr:col>4</xdr:col>
          <xdr:colOff>457200</xdr:colOff>
          <xdr:row>30</xdr:row>
          <xdr:rowOff>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000-000017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29</xdr:row>
          <xdr:rowOff>228600</xdr:rowOff>
        </xdr:from>
        <xdr:to>
          <xdr:col>4</xdr:col>
          <xdr:colOff>457200</xdr:colOff>
          <xdr:row>31</xdr:row>
          <xdr:rowOff>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000-000018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35</xdr:row>
          <xdr:rowOff>0</xdr:rowOff>
        </xdr:from>
        <xdr:to>
          <xdr:col>4</xdr:col>
          <xdr:colOff>457200</xdr:colOff>
          <xdr:row>36</xdr:row>
          <xdr:rowOff>9525</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000-000019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35</xdr:row>
          <xdr:rowOff>0</xdr:rowOff>
        </xdr:from>
        <xdr:to>
          <xdr:col>4</xdr:col>
          <xdr:colOff>457200</xdr:colOff>
          <xdr:row>36</xdr:row>
          <xdr:rowOff>9525</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000-00001A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35</xdr:row>
          <xdr:rowOff>0</xdr:rowOff>
        </xdr:from>
        <xdr:to>
          <xdr:col>4</xdr:col>
          <xdr:colOff>457200</xdr:colOff>
          <xdr:row>36</xdr:row>
          <xdr:rowOff>9525</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000-00001B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36</xdr:row>
          <xdr:rowOff>400050</xdr:rowOff>
        </xdr:from>
        <xdr:to>
          <xdr:col>4</xdr:col>
          <xdr:colOff>457200</xdr:colOff>
          <xdr:row>38</xdr:row>
          <xdr:rowOff>9525</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000-00001C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37</xdr:row>
          <xdr:rowOff>228600</xdr:rowOff>
        </xdr:from>
        <xdr:to>
          <xdr:col>4</xdr:col>
          <xdr:colOff>457200</xdr:colOff>
          <xdr:row>39</xdr:row>
          <xdr:rowOff>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000-00001D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38</xdr:row>
          <xdr:rowOff>228600</xdr:rowOff>
        </xdr:from>
        <xdr:to>
          <xdr:col>4</xdr:col>
          <xdr:colOff>457200</xdr:colOff>
          <xdr:row>40</xdr:row>
          <xdr:rowOff>0</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000-00001E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39</xdr:row>
          <xdr:rowOff>228600</xdr:rowOff>
        </xdr:from>
        <xdr:to>
          <xdr:col>4</xdr:col>
          <xdr:colOff>457200</xdr:colOff>
          <xdr:row>41</xdr:row>
          <xdr:rowOff>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000-00001F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40</xdr:row>
          <xdr:rowOff>228600</xdr:rowOff>
        </xdr:from>
        <xdr:to>
          <xdr:col>4</xdr:col>
          <xdr:colOff>457200</xdr:colOff>
          <xdr:row>42</xdr:row>
          <xdr:rowOff>0</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000-000020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41</xdr:row>
          <xdr:rowOff>228600</xdr:rowOff>
        </xdr:from>
        <xdr:to>
          <xdr:col>4</xdr:col>
          <xdr:colOff>457200</xdr:colOff>
          <xdr:row>43</xdr:row>
          <xdr:rowOff>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000-000021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42</xdr:row>
          <xdr:rowOff>228600</xdr:rowOff>
        </xdr:from>
        <xdr:to>
          <xdr:col>4</xdr:col>
          <xdr:colOff>457200</xdr:colOff>
          <xdr:row>44</xdr:row>
          <xdr:rowOff>0</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000-000022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43</xdr:row>
          <xdr:rowOff>228600</xdr:rowOff>
        </xdr:from>
        <xdr:to>
          <xdr:col>4</xdr:col>
          <xdr:colOff>457200</xdr:colOff>
          <xdr:row>45</xdr:row>
          <xdr:rowOff>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000-000023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44</xdr:row>
          <xdr:rowOff>228600</xdr:rowOff>
        </xdr:from>
        <xdr:to>
          <xdr:col>4</xdr:col>
          <xdr:colOff>457200</xdr:colOff>
          <xdr:row>46</xdr:row>
          <xdr:rowOff>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000-000024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45</xdr:row>
          <xdr:rowOff>228600</xdr:rowOff>
        </xdr:from>
        <xdr:to>
          <xdr:col>4</xdr:col>
          <xdr:colOff>457200</xdr:colOff>
          <xdr:row>47</xdr:row>
          <xdr:rowOff>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000-000025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46</xdr:row>
          <xdr:rowOff>228600</xdr:rowOff>
        </xdr:from>
        <xdr:to>
          <xdr:col>4</xdr:col>
          <xdr:colOff>457200</xdr:colOff>
          <xdr:row>48</xdr:row>
          <xdr:rowOff>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000-000026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47</xdr:row>
          <xdr:rowOff>228600</xdr:rowOff>
        </xdr:from>
        <xdr:to>
          <xdr:col>4</xdr:col>
          <xdr:colOff>457200</xdr:colOff>
          <xdr:row>49</xdr:row>
          <xdr:rowOff>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000-000027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48</xdr:row>
          <xdr:rowOff>228600</xdr:rowOff>
        </xdr:from>
        <xdr:to>
          <xdr:col>4</xdr:col>
          <xdr:colOff>457200</xdr:colOff>
          <xdr:row>50</xdr:row>
          <xdr:rowOff>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000-000028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49</xdr:row>
          <xdr:rowOff>228600</xdr:rowOff>
        </xdr:from>
        <xdr:to>
          <xdr:col>4</xdr:col>
          <xdr:colOff>457200</xdr:colOff>
          <xdr:row>50</xdr:row>
          <xdr:rowOff>228600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000-000029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51</xdr:row>
          <xdr:rowOff>400050</xdr:rowOff>
        </xdr:from>
        <xdr:to>
          <xdr:col>4</xdr:col>
          <xdr:colOff>457200</xdr:colOff>
          <xdr:row>53</xdr:row>
          <xdr:rowOff>9525</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000-00002A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52</xdr:row>
          <xdr:rowOff>228600</xdr:rowOff>
        </xdr:from>
        <xdr:to>
          <xdr:col>4</xdr:col>
          <xdr:colOff>457200</xdr:colOff>
          <xdr:row>54</xdr:row>
          <xdr:rowOff>0</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000-00002B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53</xdr:row>
          <xdr:rowOff>228600</xdr:rowOff>
        </xdr:from>
        <xdr:to>
          <xdr:col>4</xdr:col>
          <xdr:colOff>457200</xdr:colOff>
          <xdr:row>55</xdr:row>
          <xdr:rowOff>0</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000-00002C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54</xdr:row>
          <xdr:rowOff>228600</xdr:rowOff>
        </xdr:from>
        <xdr:to>
          <xdr:col>4</xdr:col>
          <xdr:colOff>457200</xdr:colOff>
          <xdr:row>56</xdr:row>
          <xdr:rowOff>0</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000-00002D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55</xdr:row>
          <xdr:rowOff>228600</xdr:rowOff>
        </xdr:from>
        <xdr:to>
          <xdr:col>4</xdr:col>
          <xdr:colOff>457200</xdr:colOff>
          <xdr:row>57</xdr:row>
          <xdr:rowOff>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000-00002E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56</xdr:row>
          <xdr:rowOff>228600</xdr:rowOff>
        </xdr:from>
        <xdr:to>
          <xdr:col>4</xdr:col>
          <xdr:colOff>457200</xdr:colOff>
          <xdr:row>58</xdr:row>
          <xdr:rowOff>0</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000-00002F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57</xdr:row>
          <xdr:rowOff>228600</xdr:rowOff>
        </xdr:from>
        <xdr:to>
          <xdr:col>4</xdr:col>
          <xdr:colOff>457200</xdr:colOff>
          <xdr:row>58</xdr:row>
          <xdr:rowOff>228600</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000-000030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30</xdr:row>
          <xdr:rowOff>228600</xdr:rowOff>
        </xdr:from>
        <xdr:to>
          <xdr:col>4</xdr:col>
          <xdr:colOff>457200</xdr:colOff>
          <xdr:row>32</xdr:row>
          <xdr:rowOff>0</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000-000031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31</xdr:row>
          <xdr:rowOff>228600</xdr:rowOff>
        </xdr:from>
        <xdr:to>
          <xdr:col>4</xdr:col>
          <xdr:colOff>457200</xdr:colOff>
          <xdr:row>33</xdr:row>
          <xdr:rowOff>0</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000-000032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32</xdr:row>
          <xdr:rowOff>228600</xdr:rowOff>
        </xdr:from>
        <xdr:to>
          <xdr:col>4</xdr:col>
          <xdr:colOff>457200</xdr:colOff>
          <xdr:row>34</xdr:row>
          <xdr:rowOff>0</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000-000033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33</xdr:row>
          <xdr:rowOff>228600</xdr:rowOff>
        </xdr:from>
        <xdr:to>
          <xdr:col>4</xdr:col>
          <xdr:colOff>457200</xdr:colOff>
          <xdr:row>35</xdr:row>
          <xdr:rowOff>0</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000-000034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6</xdr:row>
          <xdr:rowOff>0</xdr:rowOff>
        </xdr:from>
        <xdr:to>
          <xdr:col>4</xdr:col>
          <xdr:colOff>504825</xdr:colOff>
          <xdr:row>7</xdr:row>
          <xdr:rowOff>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000-000035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3</xdr:col>
      <xdr:colOff>3960157</xdr:colOff>
      <xdr:row>0</xdr:row>
      <xdr:rowOff>0</xdr:rowOff>
    </xdr:from>
    <xdr:to>
      <xdr:col>5</xdr:col>
      <xdr:colOff>0</xdr:colOff>
      <xdr:row>2</xdr:row>
      <xdr:rowOff>22413</xdr:rowOff>
    </xdr:to>
    <xdr:sp macro="" textlink="">
      <xdr:nvSpPr>
        <xdr:cNvPr id="57" name="四角形吹き出し 56">
          <a:extLst>
            <a:ext uri="{FF2B5EF4-FFF2-40B4-BE49-F238E27FC236}">
              <a16:creationId xmlns:a16="http://schemas.microsoft.com/office/drawing/2014/main" id="{00000000-0008-0000-0000-000004000000}"/>
            </a:ext>
          </a:extLst>
        </xdr:cNvPr>
        <xdr:cNvSpPr/>
      </xdr:nvSpPr>
      <xdr:spPr>
        <a:xfrm>
          <a:off x="6408082" y="0"/>
          <a:ext cx="964268" cy="441513"/>
        </a:xfrm>
        <a:prstGeom prst="wedgeRectCallout">
          <a:avLst>
            <a:gd name="adj1" fmla="val -28801"/>
            <a:gd name="adj2" fmla="val 79157"/>
          </a:avLst>
        </a:prstGeom>
        <a:solidFill>
          <a:srgbClr val="99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編集可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85725</xdr:colOff>
      <xdr:row>35</xdr:row>
      <xdr:rowOff>123825</xdr:rowOff>
    </xdr:from>
    <xdr:to>
      <xdr:col>49</xdr:col>
      <xdr:colOff>114300</xdr:colOff>
      <xdr:row>43</xdr:row>
      <xdr:rowOff>171450</xdr:rowOff>
    </xdr:to>
    <xdr:sp macro="" textlink="">
      <xdr:nvSpPr>
        <xdr:cNvPr id="4" name="角丸四角形 3"/>
        <xdr:cNvSpPr/>
      </xdr:nvSpPr>
      <xdr:spPr>
        <a:xfrm>
          <a:off x="7143750" y="9153525"/>
          <a:ext cx="5562600" cy="21812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chemeClr val="accent5"/>
              </a:solidFill>
              <a:effectLst/>
              <a:latin typeface="+mn-lt"/>
              <a:ea typeface="+mn-ea"/>
              <a:cs typeface="+mn-cs"/>
            </a:rPr>
            <a:t>事業完了日</a:t>
          </a:r>
          <a:r>
            <a:rPr lang="ja-JP" altLang="en-US" sz="1100" b="0" i="0" u="sng" strike="noStrike">
              <a:solidFill>
                <a:srgbClr val="FF0000"/>
              </a:solidFill>
              <a:effectLst/>
              <a:latin typeface="+mn-lt"/>
              <a:ea typeface="+mn-ea"/>
              <a:cs typeface="+mn-cs"/>
            </a:rPr>
            <a:t>（絶対条件：</a:t>
          </a:r>
          <a:r>
            <a:rPr lang="ja-JP" altLang="en-US" sz="1100" b="1" i="0" u="sng" strike="noStrike">
              <a:solidFill>
                <a:srgbClr val="FF0000"/>
              </a:solidFill>
              <a:effectLst/>
              <a:latin typeface="+mn-lt"/>
              <a:ea typeface="+mn-ea"/>
              <a:cs typeface="+mn-cs"/>
            </a:rPr>
            <a:t>令和５年２月２８日以前であること）</a:t>
          </a:r>
          <a:endParaRPr lang="en-US" altLang="ja-JP" sz="1100" b="0" i="0" u="none" strike="noStrike">
            <a:solidFill>
              <a:srgbClr val="FF0000"/>
            </a:solidFill>
            <a:effectLst/>
            <a:latin typeface="+mn-lt"/>
            <a:ea typeface="+mn-ea"/>
            <a:cs typeface="+mn-cs"/>
          </a:endParaRPr>
        </a:p>
        <a:p>
          <a:pPr algn="l"/>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以下の、</a:t>
          </a:r>
          <a:r>
            <a:rPr lang="ja-JP" altLang="en-US" sz="1100" b="0" i="0" u="none" strike="noStrike">
              <a:solidFill>
                <a:srgbClr val="FF0000"/>
              </a:solidFill>
              <a:effectLst/>
              <a:latin typeface="+mn-lt"/>
              <a:ea typeface="+mn-ea"/>
              <a:cs typeface="+mn-cs"/>
            </a:rPr>
            <a:t>①②③のうち最も遅い日</a:t>
          </a:r>
          <a:r>
            <a:rPr lang="ja-JP" altLang="en-US" sz="1100" b="0" i="0" u="none" strike="noStrike">
              <a:solidFill>
                <a:sysClr val="windowText" lastClr="000000"/>
              </a:solidFill>
              <a:effectLst/>
              <a:latin typeface="+mn-lt"/>
              <a:ea typeface="+mn-ea"/>
              <a:cs typeface="+mn-cs"/>
            </a:rPr>
            <a:t>が事業完了日となります。</a:t>
          </a:r>
          <a:r>
            <a:rPr lang="ja-JP" altLang="en-US">
              <a:solidFill>
                <a:sysClr val="windowText" lastClr="000000"/>
              </a:solidFill>
            </a:rPr>
            <a:t> </a:t>
          </a:r>
          <a:endParaRPr lang="en-US" altLang="ja-JP">
            <a:solidFill>
              <a:sysClr val="windowText" lastClr="000000"/>
            </a:solidFill>
          </a:endParaRPr>
        </a:p>
        <a:p>
          <a:pPr algn="l"/>
          <a:r>
            <a:rPr lang="ja-JP" altLang="en-US" sz="1100" b="1" i="0" u="sng" strike="noStrike">
              <a:solidFill>
                <a:sysClr val="windowText" lastClr="000000"/>
              </a:solidFill>
              <a:effectLst/>
              <a:latin typeface="+mn-lt"/>
              <a:ea typeface="+mn-ea"/>
              <a:cs typeface="+mn-cs"/>
            </a:rPr>
            <a:t>①補助事業者自らが行う事業に係る完了日の考え方</a:t>
          </a:r>
          <a:r>
            <a:rPr lang="ja-JP" altLang="en-US" b="1">
              <a:solidFill>
                <a:sysClr val="windowText" lastClr="000000"/>
              </a:solidFill>
            </a:rPr>
            <a:t> </a:t>
          </a:r>
          <a:endParaRPr lang="en-US" altLang="ja-JP" b="1">
            <a:solidFill>
              <a:sysClr val="windowText" lastClr="000000"/>
            </a:solidFill>
          </a:endParaRPr>
        </a:p>
        <a:p>
          <a:pPr algn="l"/>
          <a:r>
            <a:rPr lang="ja-JP" altLang="en-US" sz="1100" b="0" i="0" u="none" strike="noStrike">
              <a:solidFill>
                <a:sysClr val="windowText" lastClr="000000"/>
              </a:solidFill>
              <a:effectLst/>
              <a:latin typeface="+mn-lt"/>
              <a:ea typeface="+mn-ea"/>
              <a:cs typeface="+mn-cs"/>
            </a:rPr>
            <a:t>☞人件費･賃金の支払日（２月の従事でも支払が３月のものは補助対象外）</a:t>
          </a:r>
          <a:endParaRPr lang="en-US" altLang="ja-JP" sz="1100" b="0" i="0" u="none" strike="noStrike">
            <a:solidFill>
              <a:sysClr val="windowText" lastClr="000000"/>
            </a:solidFill>
            <a:effectLst/>
            <a:latin typeface="+mn-lt"/>
            <a:ea typeface="+mn-ea"/>
            <a:cs typeface="+mn-cs"/>
          </a:endParaRPr>
        </a:p>
        <a:p>
          <a:pPr algn="l"/>
          <a:r>
            <a:rPr lang="ja-JP" altLang="en-US" b="1">
              <a:solidFill>
                <a:sysClr val="windowText" lastClr="000000"/>
              </a:solidFill>
            </a:rPr>
            <a:t> </a:t>
          </a:r>
          <a:r>
            <a:rPr lang="ja-JP" altLang="en-US" sz="1100" b="1" i="0" u="sng" strike="noStrike">
              <a:solidFill>
                <a:sysClr val="windowText" lastClr="000000"/>
              </a:solidFill>
              <a:effectLst/>
              <a:latin typeface="+mn-lt"/>
              <a:ea typeface="+mn-ea"/>
              <a:cs typeface="+mn-cs"/>
            </a:rPr>
            <a:t>②調達・外部発注（委託事業等）に係る完了日の考え方</a:t>
          </a:r>
          <a:endParaRPr lang="en-US" altLang="ja-JP" sz="1100" b="1" i="0" u="sng" strike="noStrike">
            <a:solidFill>
              <a:sysClr val="windowText" lastClr="000000"/>
            </a:solidFill>
            <a:effectLst/>
            <a:latin typeface="+mn-lt"/>
            <a:ea typeface="+mn-ea"/>
            <a:cs typeface="+mn-cs"/>
          </a:endParaRPr>
        </a:p>
        <a:p>
          <a:pPr algn="l"/>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☞支払日のうち最も遅い日</a:t>
          </a:r>
          <a:r>
            <a:rPr lang="ja-JP" altLang="en-US">
              <a:solidFill>
                <a:sysClr val="windowText" lastClr="000000"/>
              </a:solidFill>
            </a:rPr>
            <a:t> </a:t>
          </a:r>
          <a:endParaRPr lang="en-US" altLang="ja-JP">
            <a:solidFill>
              <a:sysClr val="windowText" lastClr="000000"/>
            </a:solidFill>
          </a:endParaRPr>
        </a:p>
        <a:p>
          <a:pPr algn="l"/>
          <a:r>
            <a:rPr lang="ja-JP" altLang="en-US" sz="1100" b="1" i="0" u="sng" strike="noStrike">
              <a:solidFill>
                <a:sysClr val="windowText" lastClr="000000"/>
              </a:solidFill>
              <a:effectLst/>
              <a:latin typeface="+mn-lt"/>
              <a:ea typeface="+mn-ea"/>
              <a:cs typeface="+mn-cs"/>
            </a:rPr>
            <a:t>③ポイント発行開始に係る完了日の考え方</a:t>
          </a:r>
          <a:r>
            <a:rPr lang="ja-JP" altLang="en-US" b="1">
              <a:solidFill>
                <a:sysClr val="windowText" lastClr="000000"/>
              </a:solidFill>
            </a:rPr>
            <a:t> </a:t>
          </a:r>
          <a:endParaRPr lang="en-US" altLang="ja-JP" b="1">
            <a:solidFill>
              <a:sysClr val="windowText" lastClr="000000"/>
            </a:solidFill>
          </a:endParaRPr>
        </a:p>
        <a:p>
          <a:pPr algn="l"/>
          <a:r>
            <a:rPr lang="ja-JP" altLang="en-US" sz="1100" b="0" i="0" u="sng" strike="noStrike">
              <a:solidFill>
                <a:sysClr val="windowText" lastClr="000000"/>
              </a:solidFill>
              <a:effectLst/>
              <a:latin typeface="+mn-lt"/>
              <a:ea typeface="+mn-ea"/>
              <a:cs typeface="+mn-cs"/>
            </a:rPr>
            <a:t>☞グリーンライフ・ポイントの発行を開始した日</a:t>
          </a:r>
          <a:r>
            <a:rPr lang="ja-JP" altLang="en-US">
              <a:solidFill>
                <a:sysClr val="windowText" lastClr="000000"/>
              </a:solidFill>
            </a:rPr>
            <a:t> </a:t>
          </a:r>
          <a:endParaRPr kumimoji="1" lang="ja-JP" altLang="en-US" sz="1100">
            <a:solidFill>
              <a:sysClr val="windowText" lastClr="000000"/>
            </a:solidFill>
          </a:endParaRPr>
        </a:p>
      </xdr:txBody>
    </xdr:sp>
    <xdr:clientData/>
  </xdr:twoCellAnchor>
  <xdr:twoCellAnchor>
    <xdr:from>
      <xdr:col>28</xdr:col>
      <xdr:colOff>76200</xdr:colOff>
      <xdr:row>28</xdr:row>
      <xdr:rowOff>28576</xdr:rowOff>
    </xdr:from>
    <xdr:to>
      <xdr:col>49</xdr:col>
      <xdr:colOff>104775</xdr:colOff>
      <xdr:row>35</xdr:row>
      <xdr:rowOff>95250</xdr:rowOff>
    </xdr:to>
    <xdr:sp macro="" textlink="">
      <xdr:nvSpPr>
        <xdr:cNvPr id="5" name="角丸四角形 4"/>
        <xdr:cNvSpPr/>
      </xdr:nvSpPr>
      <xdr:spPr>
        <a:xfrm>
          <a:off x="7134225" y="7191376"/>
          <a:ext cx="5562600" cy="1933574"/>
        </a:xfrm>
        <a:prstGeom prst="roundRect">
          <a:avLst/>
        </a:prstGeom>
        <a:solidFill>
          <a:schemeClr val="accent1">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sng" strike="noStrike" baseline="0" smtClean="0">
              <a:solidFill>
                <a:schemeClr val="accent5"/>
              </a:solidFill>
              <a:latin typeface="+mn-lt"/>
              <a:ea typeface="+mn-ea"/>
              <a:cs typeface="+mn-cs"/>
            </a:rPr>
            <a:t>事業開始日</a:t>
          </a:r>
          <a:r>
            <a:rPr lang="ja-JP" altLang="en-US" sz="1100" b="0" i="0" u="sng" strike="noStrike" baseline="0" smtClean="0">
              <a:solidFill>
                <a:srgbClr val="FF0000"/>
              </a:solidFill>
              <a:latin typeface="+mn-lt"/>
              <a:ea typeface="+mn-ea"/>
              <a:cs typeface="+mn-cs"/>
            </a:rPr>
            <a:t>（絶対条件：交付決定日以降であること）</a:t>
          </a:r>
        </a:p>
        <a:p>
          <a:r>
            <a:rPr lang="ja-JP" altLang="en-US" sz="1100" b="0" i="0" u="none" strike="noStrike" baseline="0" smtClean="0">
              <a:solidFill>
                <a:sysClr val="windowText" lastClr="000000"/>
              </a:solidFill>
              <a:latin typeface="+mn-lt"/>
              <a:ea typeface="+mn-ea"/>
              <a:cs typeface="+mn-cs"/>
            </a:rPr>
            <a:t>以下の、</a:t>
          </a:r>
          <a:r>
            <a:rPr lang="ja-JP" altLang="en-US" sz="1100" b="0" i="0" u="none" strike="noStrike" baseline="0" smtClean="0">
              <a:solidFill>
                <a:srgbClr val="FF0000"/>
              </a:solidFill>
              <a:latin typeface="+mn-lt"/>
              <a:ea typeface="+mn-ea"/>
              <a:cs typeface="+mn-cs"/>
            </a:rPr>
            <a:t>①②のうち最も早い日</a:t>
          </a:r>
          <a:r>
            <a:rPr lang="ja-JP" altLang="en-US" sz="1100" b="0" i="0" u="none" strike="noStrike" baseline="0" smtClean="0">
              <a:solidFill>
                <a:sysClr val="windowText" lastClr="000000"/>
              </a:solidFill>
              <a:latin typeface="+mn-lt"/>
              <a:ea typeface="+mn-ea"/>
              <a:cs typeface="+mn-cs"/>
            </a:rPr>
            <a:t>が事業開始日となります。 </a:t>
          </a:r>
        </a:p>
        <a:p>
          <a:r>
            <a:rPr lang="ja-JP" altLang="en-US" sz="1100" b="1" i="0" u="sng" strike="noStrike" baseline="0" smtClean="0">
              <a:solidFill>
                <a:sysClr val="windowText" lastClr="000000"/>
              </a:solidFill>
              <a:latin typeface="+mn-lt"/>
              <a:ea typeface="+mn-ea"/>
              <a:cs typeface="+mn-cs"/>
            </a:rPr>
            <a:t>①補助事業者自らが行う事業に係る開始日の考え方 </a:t>
          </a:r>
        </a:p>
        <a:p>
          <a:r>
            <a:rPr lang="ja-JP" altLang="en-US" sz="1100" b="0" i="0" u="none" strike="noStrike" baseline="0" smtClean="0">
              <a:solidFill>
                <a:sysClr val="windowText" lastClr="000000"/>
              </a:solidFill>
              <a:latin typeface="+mn-lt"/>
              <a:ea typeface="+mn-ea"/>
              <a:cs typeface="+mn-cs"/>
            </a:rPr>
            <a:t>☞人件費・賃金の発生日（業務日誌上）等 </a:t>
          </a:r>
        </a:p>
        <a:p>
          <a:r>
            <a:rPr lang="ja-JP" altLang="en-US" sz="1100" b="1" i="0" u="sng" strike="noStrike" baseline="0" smtClean="0">
              <a:solidFill>
                <a:sysClr val="windowText" lastClr="000000"/>
              </a:solidFill>
              <a:latin typeface="+mn-lt"/>
              <a:ea typeface="+mn-ea"/>
              <a:cs typeface="+mn-cs"/>
            </a:rPr>
            <a:t>②調達・外部発注（委託事業等）に係る開始日の考え方 </a:t>
          </a:r>
        </a:p>
        <a:p>
          <a:r>
            <a:rPr lang="ja-JP" altLang="en-US" sz="1100" b="0" i="0" u="none" strike="noStrike" baseline="0" smtClean="0">
              <a:solidFill>
                <a:sysClr val="windowText" lastClr="000000"/>
              </a:solidFill>
              <a:latin typeface="+mn-lt"/>
              <a:ea typeface="+mn-ea"/>
              <a:cs typeface="+mn-cs"/>
            </a:rPr>
            <a:t>☞契約書・注文請書の日付、領収証の日付（少額の消耗品購入等）、出張指示書の発出日等 </a:t>
          </a:r>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69;&#20869;&#20107;&#26989;&#37096;/&#20196;&#21644;3&#24180;&#24230;&#65288;2021&#24180;&#24230;&#65289;/70_&#12464;&#12522;&#12540;&#12531;&#12521;&#12452;&#12501;&#12539;&#12509;&#12452;&#12531;&#12488;&#65288;R3&#35036;&#27491;&#65289;/031_&#22806;&#37096;&#21521;&#12369;&#12510;&#12491;&#12517;&#12450;&#12523;/010_&#35036;&#21161;&#20107;&#26989;&#12398;&#25163;&#24341;&#12365;/95_GLP&#23436;&#20102;&#12398;&#21697;&#12293;/&#23436;&#20102;&#23455;&#32318;&#22577;&#21578;&#26360;-&#21336;&#19968;_&#25163;&#24341;&#12365;&#29256;/&#65288;&#25913;&#20462;&#20013;&#65289;&#23436;&#20102;&#23455;&#32318;&#22577;&#21578;&#26360;-&#21336;&#19968;_&#25163;&#24341;&#12365;&#29256;%20(&#33258;&#21205;&#20445;&#23384;&#28168;&#12415;)_1021_1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869;&#20107;&#26989;&#37096;/&#20196;&#21644;3&#24180;&#24230;&#65288;2021&#24180;&#24230;&#65289;/70_&#12464;&#12522;&#12540;&#12531;&#12521;&#12452;&#12501;&#12539;&#12509;&#12452;&#12531;&#12488;&#65288;R3&#35036;&#27491;&#65289;/032_RCESPA&#27096;&#24335;&#65288;&#30003;&#35531;&#26360;&#39006;&#12289;&#30906;&#35469;&#20491;&#31080;&#12289;&#12481;&#12455;&#12483;&#12463;&#12522;&#12473;&#12488;&#12289;&#22793;&#26356;&#27604;&#36611;&#34920;&#31561;&#65289;/95_&#23436;&#20102;&#23455;&#32318;&#22577;&#21578;&#26360;/230203/&#25552;&#20986;&#19968;&#35239;&#20462;&#27491;&#28168;&#12304;&#27096;&#24335;&#31532;&#65297;&#65296;&#12305;&#23436;&#20102;&#23455;&#32318;&#22577;&#21578;&#26360;-&#21336;&#19968;&#34892;&#21205;&#29992;&#27161;&#28310;&#26360;&#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3.63.12\Share\&#22269;&#20869;&#20107;&#26989;&#37096;\&#20196;&#21644;3&#24180;&#24230;&#65288;2021&#24180;&#24230;&#65289;\70_&#12464;&#12522;&#12540;&#12531;&#12521;&#12452;&#12501;&#12539;&#12509;&#12452;&#12531;&#12488;&#65288;R3&#35036;&#27491;&#65289;\060_&#20844;&#21215;\10_&#20132;&#20184;&#35215;&#31243;&#12539;&#20844;&#21215;&#35201;&#38936;&#12539;&#24540;&#21215;&#30003;&#35531;&#26360;\30_&#24540;&#21215;&#30003;&#35531;&#26360;\04_&#24540;&#21215;&#30003;&#35531;&#26360;-&#35079;&#25968;&#34892;&#21205;&#29992;_&#27161;&#28310;&#26360;&#24335;-\&#24540;&#21215;&#30003;&#35531;&#26360;-&#35079;&#25968;&#34892;&#21205;&#29992;-1+2_fv1.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2269;&#20869;&#20107;&#26989;&#37096;\&#20196;&#21644;3&#24180;&#24230;&#65288;2021&#24180;&#24230;&#65289;\70_&#12464;&#12522;&#12540;&#12531;&#12521;&#12452;&#12501;&#12539;&#12509;&#12452;&#12531;&#12488;&#65288;R3&#35036;&#27491;&#65289;\060_&#20844;&#21215;\10_&#20132;&#20184;&#35215;&#31243;&#12539;&#20844;&#21215;&#35201;&#38936;&#12539;&#24540;&#21215;&#30003;&#35531;&#26360;\30_&#24540;&#21215;&#30003;&#35531;&#26360;\04_&#24540;&#21215;&#30003;&#35531;&#26360;-&#35079;&#25968;&#34892;&#21205;&#29992;_&#27161;&#28310;&#26360;&#24335;-\&#24540;&#21215;&#30003;&#35531;&#26360;-&#35079;&#25968;&#34892;&#21205;&#29992;-1+2_fv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完了実績報告提出書類一覧"/>
      <sheetName val="様式第１０完了実績報告書"/>
      <sheetName val="提出書類等一覧"/>
      <sheetName val="別紙１実施報告書_総括(完了報告時)"/>
      <sheetName val="別紙１実施報告書_総括(2月末日)"/>
      <sheetName val="別紙１実施報告書_基礎諸元"/>
      <sheetName val="別紙１別表１ポイント発行実績"/>
      <sheetName val="別紙１別表２環境保全効果"/>
      <sheetName val="別紙２経費所要額精算調書"/>
      <sheetName val="補助シート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「食」に関するもの</v>
          </cell>
        </row>
        <row r="3">
          <cell r="B3" t="str">
            <v>「住」に関するもの</v>
          </cell>
        </row>
        <row r="4">
          <cell r="B4" t="str">
            <v>「衣」に関するもの</v>
          </cell>
        </row>
        <row r="5">
          <cell r="B5" t="str">
            <v>「循環」に関するもの</v>
          </cell>
        </row>
        <row r="6">
          <cell r="B6" t="str">
            <v>「移動」に関するもの</v>
          </cell>
        </row>
        <row r="7">
          <cell r="B7" t="str">
            <v>その他のもの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完了実績報告提出書類一覧"/>
      <sheetName val="様式第１０完了実績報告書（第１０条関係） "/>
      <sheetName val="別紙１実施報告書_総括"/>
      <sheetName val="別紙１実施報告書_基礎諸元"/>
      <sheetName val="別紙１別表１ポイント発行実績"/>
      <sheetName val="別紙１別表２環境保全効果"/>
      <sheetName val="別紙２経費所要額精算調書"/>
      <sheetName val="付帯事項での追加の報告項目"/>
      <sheetName val="補助シート1"/>
    </sheetNames>
    <sheetDataSet>
      <sheetData sheetId="0" refreshError="1"/>
      <sheetData sheetId="1">
        <row r="36">
          <cell r="M36" t="str">
            <v>令和</v>
          </cell>
          <cell r="P36" t="str">
            <v>年</v>
          </cell>
          <cell r="S36" t="str">
            <v>月</v>
          </cell>
          <cell r="V36" t="str">
            <v>日</v>
          </cell>
        </row>
      </sheetData>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募_提出書類一覧"/>
      <sheetName val="様式１応募申請書"/>
      <sheetName val="別紙１実施計画書_総括"/>
      <sheetName val="別紙１実施計画書_総括付表"/>
      <sheetName val="別紙１実施計画書_基礎諸元"/>
      <sheetName val="別紙１別表１ポイント発行計画①"/>
      <sheetName val="別紙１別表１ポイント発行計画②"/>
      <sheetName val="別紙１別表１ポイント発行計画③"/>
      <sheetName val="別紙１別表１ポイント発行計画④"/>
      <sheetName val="別紙１別表２環境保全効果①"/>
      <sheetName val="別紙１別表２環境保全効果②"/>
      <sheetName val="別紙１別表２環境保全効果③"/>
      <sheetName val="別紙１別表２環境保全効果④"/>
      <sheetName val="別紙２経費内訳"/>
      <sheetName val="補助シート1"/>
      <sheetName val="管理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B2" t="str">
            <v>「食」に関するもの</v>
          </cell>
        </row>
      </sheetData>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募_提出書類一覧"/>
      <sheetName val="様式１応募申請書"/>
      <sheetName val="別紙１実施計画書_総括"/>
      <sheetName val="別紙１実施計画書_総括付表"/>
      <sheetName val="別紙１実施計画書_基礎諸元"/>
      <sheetName val="別紙１別表１ポイント発行計画①"/>
      <sheetName val="別紙１別表１ポイント発行計画②"/>
      <sheetName val="別紙１別表１ポイント発行計画③"/>
      <sheetName val="別紙１別表１ポイント発行計画④"/>
      <sheetName val="別紙１別表２環境保全効果①"/>
      <sheetName val="別紙１別表２環境保全効果②"/>
      <sheetName val="別紙１別表２環境保全効果③"/>
      <sheetName val="別紙１別表２環境保全効果④"/>
      <sheetName val="別紙２経費内訳"/>
      <sheetName val="補助シート1"/>
      <sheetName val="管理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B2" t="str">
            <v>「食」に関するもの</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0"/>
  <sheetViews>
    <sheetView view="pageBreakPreview" zoomScaleNormal="100" zoomScaleSheetLayoutView="100" workbookViewId="0">
      <selection activeCell="E63" sqref="E63"/>
    </sheetView>
  </sheetViews>
  <sheetFormatPr defaultRowHeight="18.75"/>
  <cols>
    <col min="1" max="1" width="21.375" customWidth="1"/>
    <col min="2" max="3" width="5.375" customWidth="1"/>
    <col min="4" max="4" width="55.125" customWidth="1"/>
    <col min="5" max="5" width="9.5" customWidth="1"/>
  </cols>
  <sheetData>
    <row r="1" spans="1:9" ht="16.5" customHeight="1">
      <c r="A1" s="279" t="s">
        <v>389</v>
      </c>
      <c r="B1" s="280"/>
      <c r="C1" s="280"/>
      <c r="D1" s="280"/>
      <c r="E1" s="281"/>
    </row>
    <row r="2" spans="1:9" ht="16.5" customHeight="1">
      <c r="A2" s="282" t="s">
        <v>285</v>
      </c>
      <c r="B2" s="283"/>
      <c r="C2" s="283"/>
      <c r="D2" s="283"/>
      <c r="E2" s="188"/>
    </row>
    <row r="3" spans="1:9" ht="16.5" customHeight="1" thickBot="1">
      <c r="A3" s="284" t="s">
        <v>286</v>
      </c>
      <c r="B3" s="285"/>
      <c r="C3" s="285"/>
      <c r="D3" s="285"/>
      <c r="E3" s="231"/>
    </row>
    <row r="4" spans="1:9" ht="14.25" customHeight="1">
      <c r="A4" s="189" t="s">
        <v>196</v>
      </c>
      <c r="B4" s="286" t="s">
        <v>287</v>
      </c>
      <c r="C4" s="287"/>
      <c r="D4" s="290" t="s">
        <v>204</v>
      </c>
      <c r="E4" s="292" t="s">
        <v>288</v>
      </c>
    </row>
    <row r="5" spans="1:9" ht="14.25" customHeight="1" thickBot="1">
      <c r="A5" s="190" t="s">
        <v>289</v>
      </c>
      <c r="B5" s="288"/>
      <c r="C5" s="289"/>
      <c r="D5" s="291"/>
      <c r="E5" s="293"/>
      <c r="F5" s="191"/>
    </row>
    <row r="6" spans="1:9" ht="18.75" customHeight="1">
      <c r="A6" s="294" t="s">
        <v>290</v>
      </c>
      <c r="B6" s="295"/>
      <c r="C6" s="295"/>
      <c r="D6" s="295"/>
      <c r="E6" s="296"/>
      <c r="F6" s="191"/>
    </row>
    <row r="7" spans="1:9">
      <c r="A7" s="297" t="s">
        <v>291</v>
      </c>
      <c r="B7" s="299" t="s">
        <v>292</v>
      </c>
      <c r="C7" s="302" t="s">
        <v>293</v>
      </c>
      <c r="D7" s="192" t="s">
        <v>294</v>
      </c>
      <c r="E7" s="193"/>
    </row>
    <row r="8" spans="1:9" ht="69.75" customHeight="1">
      <c r="A8" s="297"/>
      <c r="B8" s="300"/>
      <c r="C8" s="303"/>
      <c r="D8" s="194" t="s">
        <v>295</v>
      </c>
      <c r="E8" s="193"/>
      <c r="I8" s="20"/>
    </row>
    <row r="9" spans="1:9">
      <c r="A9" s="297"/>
      <c r="B9" s="300"/>
      <c r="C9" s="304"/>
      <c r="D9" s="195" t="s">
        <v>296</v>
      </c>
      <c r="E9" s="193"/>
    </row>
    <row r="10" spans="1:9">
      <c r="A10" s="297"/>
      <c r="B10" s="300"/>
      <c r="C10" s="196" t="s">
        <v>297</v>
      </c>
      <c r="D10" s="197" t="s">
        <v>298</v>
      </c>
      <c r="E10" s="198"/>
    </row>
    <row r="11" spans="1:9">
      <c r="A11" s="297"/>
      <c r="B11" s="300"/>
      <c r="C11" s="196" t="s">
        <v>299</v>
      </c>
      <c r="D11" s="199" t="s">
        <v>300</v>
      </c>
      <c r="E11" s="193"/>
    </row>
    <row r="12" spans="1:9">
      <c r="A12" s="297"/>
      <c r="B12" s="300"/>
      <c r="C12" s="196" t="s">
        <v>301</v>
      </c>
      <c r="D12" s="199" t="s">
        <v>302</v>
      </c>
      <c r="E12" s="200"/>
    </row>
    <row r="13" spans="1:9" ht="18.75" customHeight="1">
      <c r="A13" s="297"/>
      <c r="B13" s="300"/>
      <c r="C13" s="196" t="s">
        <v>303</v>
      </c>
      <c r="D13" s="199" t="s">
        <v>304</v>
      </c>
      <c r="E13" s="193"/>
    </row>
    <row r="14" spans="1:9" ht="19.5" thickBot="1">
      <c r="A14" s="298"/>
      <c r="B14" s="301"/>
      <c r="C14" s="201" t="s">
        <v>305</v>
      </c>
      <c r="D14" s="202" t="s">
        <v>306</v>
      </c>
      <c r="E14" s="203"/>
    </row>
    <row r="15" spans="1:9" ht="32.25" customHeight="1">
      <c r="A15" s="305" t="s">
        <v>307</v>
      </c>
      <c r="B15" s="306"/>
      <c r="C15" s="306"/>
      <c r="D15" s="306"/>
      <c r="E15" s="307"/>
    </row>
    <row r="16" spans="1:9">
      <c r="A16" s="273" t="s">
        <v>308</v>
      </c>
      <c r="B16" s="276" t="s">
        <v>309</v>
      </c>
      <c r="C16" s="204" t="s">
        <v>293</v>
      </c>
      <c r="D16" s="205" t="s">
        <v>310</v>
      </c>
      <c r="E16" s="200"/>
    </row>
    <row r="17" spans="1:5">
      <c r="A17" s="274"/>
      <c r="B17" s="277"/>
      <c r="C17" s="206" t="s">
        <v>311</v>
      </c>
      <c r="D17" s="207" t="s">
        <v>312</v>
      </c>
      <c r="E17" s="208"/>
    </row>
    <row r="18" spans="1:5">
      <c r="A18" s="274"/>
      <c r="B18" s="277"/>
      <c r="C18" s="206" t="s">
        <v>299</v>
      </c>
      <c r="D18" s="207" t="s">
        <v>313</v>
      </c>
      <c r="E18" s="208"/>
    </row>
    <row r="19" spans="1:5">
      <c r="A19" s="274"/>
      <c r="B19" s="277"/>
      <c r="C19" s="206" t="s">
        <v>301</v>
      </c>
      <c r="D19" s="207" t="s">
        <v>314</v>
      </c>
      <c r="E19" s="193"/>
    </row>
    <row r="20" spans="1:5">
      <c r="A20" s="274"/>
      <c r="B20" s="277"/>
      <c r="C20" s="206" t="s">
        <v>303</v>
      </c>
      <c r="D20" s="207" t="s">
        <v>315</v>
      </c>
      <c r="E20" s="200"/>
    </row>
    <row r="21" spans="1:5">
      <c r="A21" s="274"/>
      <c r="B21" s="277"/>
      <c r="C21" s="209" t="s">
        <v>316</v>
      </c>
      <c r="D21" s="207" t="s">
        <v>317</v>
      </c>
      <c r="E21" s="193"/>
    </row>
    <row r="22" spans="1:5">
      <c r="A22" s="274"/>
      <c r="B22" s="277"/>
      <c r="C22" s="206" t="s">
        <v>318</v>
      </c>
      <c r="D22" s="210" t="s">
        <v>319</v>
      </c>
      <c r="E22" s="200"/>
    </row>
    <row r="23" spans="1:5">
      <c r="A23" s="274"/>
      <c r="B23" s="277"/>
      <c r="C23" s="206" t="s">
        <v>320</v>
      </c>
      <c r="D23" s="211" t="s">
        <v>321</v>
      </c>
      <c r="E23" s="208"/>
    </row>
    <row r="24" spans="1:5">
      <c r="A24" s="274"/>
      <c r="B24" s="277"/>
      <c r="C24" s="206" t="s">
        <v>322</v>
      </c>
      <c r="D24" s="211" t="s">
        <v>323</v>
      </c>
      <c r="E24" s="208"/>
    </row>
    <row r="25" spans="1:5">
      <c r="A25" s="274"/>
      <c r="B25" s="277"/>
      <c r="C25" s="206" t="s">
        <v>324</v>
      </c>
      <c r="D25" s="211" t="s">
        <v>325</v>
      </c>
      <c r="E25" s="208"/>
    </row>
    <row r="26" spans="1:5">
      <c r="A26" s="274"/>
      <c r="B26" s="277"/>
      <c r="C26" s="206" t="s">
        <v>326</v>
      </c>
      <c r="D26" s="211" t="s">
        <v>327</v>
      </c>
      <c r="E26" s="208"/>
    </row>
    <row r="27" spans="1:5">
      <c r="A27" s="275"/>
      <c r="B27" s="278"/>
      <c r="C27" s="212" t="s">
        <v>328</v>
      </c>
      <c r="D27" s="213" t="s">
        <v>329</v>
      </c>
      <c r="E27" s="214"/>
    </row>
    <row r="28" spans="1:5">
      <c r="A28" s="314" t="s">
        <v>330</v>
      </c>
      <c r="B28" s="315" t="s">
        <v>331</v>
      </c>
      <c r="C28" s="204" t="s">
        <v>293</v>
      </c>
      <c r="D28" s="215" t="s">
        <v>332</v>
      </c>
      <c r="E28" s="198"/>
    </row>
    <row r="29" spans="1:5">
      <c r="A29" s="273"/>
      <c r="B29" s="276"/>
      <c r="C29" s="206" t="s">
        <v>311</v>
      </c>
      <c r="D29" s="205" t="s">
        <v>333</v>
      </c>
      <c r="E29" s="200"/>
    </row>
    <row r="30" spans="1:5">
      <c r="A30" s="274"/>
      <c r="B30" s="277"/>
      <c r="C30" s="206" t="s">
        <v>299</v>
      </c>
      <c r="D30" s="207" t="s">
        <v>334</v>
      </c>
      <c r="E30" s="208"/>
    </row>
    <row r="31" spans="1:5">
      <c r="A31" s="274"/>
      <c r="B31" s="277"/>
      <c r="C31" s="206" t="s">
        <v>301</v>
      </c>
      <c r="D31" s="210" t="s">
        <v>319</v>
      </c>
      <c r="E31" s="200"/>
    </row>
    <row r="32" spans="1:5">
      <c r="A32" s="274"/>
      <c r="B32" s="277"/>
      <c r="C32" s="206" t="s">
        <v>303</v>
      </c>
      <c r="D32" s="211" t="s">
        <v>321</v>
      </c>
      <c r="E32" s="208"/>
    </row>
    <row r="33" spans="1:5">
      <c r="A33" s="274"/>
      <c r="B33" s="277"/>
      <c r="C33" s="209" t="s">
        <v>316</v>
      </c>
      <c r="D33" s="211" t="s">
        <v>323</v>
      </c>
      <c r="E33" s="208"/>
    </row>
    <row r="34" spans="1:5">
      <c r="A34" s="274"/>
      <c r="B34" s="277"/>
      <c r="C34" s="206" t="s">
        <v>318</v>
      </c>
      <c r="D34" s="211" t="s">
        <v>325</v>
      </c>
      <c r="E34" s="208"/>
    </row>
    <row r="35" spans="1:5">
      <c r="A35" s="274"/>
      <c r="B35" s="277"/>
      <c r="C35" s="206" t="s">
        <v>320</v>
      </c>
      <c r="D35" s="211" t="s">
        <v>327</v>
      </c>
      <c r="E35" s="208"/>
    </row>
    <row r="36" spans="1:5" ht="19.5" thickBot="1">
      <c r="A36" s="275"/>
      <c r="B36" s="278"/>
      <c r="C36" s="206" t="s">
        <v>322</v>
      </c>
      <c r="D36" s="213" t="s">
        <v>329</v>
      </c>
      <c r="E36" s="208"/>
    </row>
    <row r="37" spans="1:5" ht="32.25" customHeight="1">
      <c r="A37" s="316" t="s">
        <v>335</v>
      </c>
      <c r="B37" s="317"/>
      <c r="C37" s="317"/>
      <c r="D37" s="317"/>
      <c r="E37" s="318"/>
    </row>
    <row r="38" spans="1:5">
      <c r="A38" s="273" t="s">
        <v>336</v>
      </c>
      <c r="B38" s="276" t="s">
        <v>337</v>
      </c>
      <c r="C38" s="204" t="s">
        <v>293</v>
      </c>
      <c r="D38" s="205" t="s">
        <v>338</v>
      </c>
      <c r="E38" s="200"/>
    </row>
    <row r="39" spans="1:5">
      <c r="A39" s="274"/>
      <c r="B39" s="277"/>
      <c r="C39" s="209" t="s">
        <v>311</v>
      </c>
      <c r="D39" s="199" t="s">
        <v>339</v>
      </c>
      <c r="E39" s="208"/>
    </row>
    <row r="40" spans="1:5">
      <c r="A40" s="274"/>
      <c r="B40" s="277"/>
      <c r="C40" s="206" t="s">
        <v>299</v>
      </c>
      <c r="D40" s="207" t="s">
        <v>340</v>
      </c>
      <c r="E40" s="208"/>
    </row>
    <row r="41" spans="1:5">
      <c r="A41" s="274"/>
      <c r="B41" s="277"/>
      <c r="C41" s="206" t="s">
        <v>301</v>
      </c>
      <c r="D41" s="207" t="s">
        <v>341</v>
      </c>
      <c r="E41" s="208"/>
    </row>
    <row r="42" spans="1:5">
      <c r="A42" s="274"/>
      <c r="B42" s="277"/>
      <c r="C42" s="206" t="s">
        <v>303</v>
      </c>
      <c r="D42" s="207" t="s">
        <v>342</v>
      </c>
      <c r="E42" s="208"/>
    </row>
    <row r="43" spans="1:5">
      <c r="A43" s="274"/>
      <c r="B43" s="277"/>
      <c r="C43" s="206" t="s">
        <v>316</v>
      </c>
      <c r="D43" s="207" t="s">
        <v>343</v>
      </c>
      <c r="E43" s="208"/>
    </row>
    <row r="44" spans="1:5">
      <c r="A44" s="275"/>
      <c r="B44" s="278"/>
      <c r="C44" s="212" t="s">
        <v>318</v>
      </c>
      <c r="D44" s="213" t="s">
        <v>344</v>
      </c>
      <c r="E44" s="208"/>
    </row>
    <row r="45" spans="1:5">
      <c r="A45" s="273" t="s">
        <v>345</v>
      </c>
      <c r="B45" s="276" t="s">
        <v>346</v>
      </c>
      <c r="C45" s="204" t="s">
        <v>293</v>
      </c>
      <c r="D45" s="205" t="s">
        <v>347</v>
      </c>
      <c r="E45" s="216"/>
    </row>
    <row r="46" spans="1:5">
      <c r="A46" s="274"/>
      <c r="B46" s="277"/>
      <c r="C46" s="206" t="s">
        <v>311</v>
      </c>
      <c r="D46" s="207" t="s">
        <v>348</v>
      </c>
      <c r="E46" s="208"/>
    </row>
    <row r="47" spans="1:5">
      <c r="A47" s="274"/>
      <c r="B47" s="277"/>
      <c r="C47" s="204" t="s">
        <v>299</v>
      </c>
      <c r="D47" s="205" t="s">
        <v>349</v>
      </c>
      <c r="E47" s="208"/>
    </row>
    <row r="48" spans="1:5">
      <c r="A48" s="274"/>
      <c r="B48" s="277"/>
      <c r="C48" s="206" t="s">
        <v>301</v>
      </c>
      <c r="D48" s="207" t="s">
        <v>350</v>
      </c>
      <c r="E48" s="193"/>
    </row>
    <row r="49" spans="1:5">
      <c r="A49" s="274"/>
      <c r="B49" s="277"/>
      <c r="C49" s="206" t="s">
        <v>303</v>
      </c>
      <c r="D49" s="207" t="s">
        <v>351</v>
      </c>
      <c r="E49" s="200"/>
    </row>
    <row r="50" spans="1:5">
      <c r="A50" s="274"/>
      <c r="B50" s="277"/>
      <c r="C50" s="206" t="s">
        <v>316</v>
      </c>
      <c r="D50" s="207" t="s">
        <v>352</v>
      </c>
      <c r="E50" s="208"/>
    </row>
    <row r="51" spans="1:5" ht="19.5" thickBot="1">
      <c r="A51" s="311"/>
      <c r="B51" s="313"/>
      <c r="C51" s="217" t="s">
        <v>318</v>
      </c>
      <c r="D51" s="218" t="s">
        <v>353</v>
      </c>
      <c r="E51" s="219"/>
    </row>
    <row r="52" spans="1:5" ht="32.25" customHeight="1">
      <c r="A52" s="308" t="s">
        <v>354</v>
      </c>
      <c r="B52" s="309"/>
      <c r="C52" s="309"/>
      <c r="D52" s="309"/>
      <c r="E52" s="310"/>
    </row>
    <row r="53" spans="1:5">
      <c r="A53" s="273" t="s">
        <v>355</v>
      </c>
      <c r="B53" s="276" t="s">
        <v>356</v>
      </c>
      <c r="C53" s="204" t="s">
        <v>293</v>
      </c>
      <c r="D53" s="205" t="s">
        <v>357</v>
      </c>
      <c r="E53" s="198"/>
    </row>
    <row r="54" spans="1:5">
      <c r="A54" s="274"/>
      <c r="B54" s="277"/>
      <c r="C54" s="209" t="s">
        <v>311</v>
      </c>
      <c r="D54" s="199" t="s">
        <v>358</v>
      </c>
      <c r="E54" s="200"/>
    </row>
    <row r="55" spans="1:5">
      <c r="A55" s="274"/>
      <c r="B55" s="312"/>
      <c r="C55" s="206" t="s">
        <v>299</v>
      </c>
      <c r="D55" s="207" t="s">
        <v>359</v>
      </c>
      <c r="E55" s="208"/>
    </row>
    <row r="56" spans="1:5">
      <c r="A56" s="274"/>
      <c r="B56" s="277"/>
      <c r="C56" s="206" t="s">
        <v>301</v>
      </c>
      <c r="D56" s="207" t="s">
        <v>360</v>
      </c>
      <c r="E56" s="208"/>
    </row>
    <row r="57" spans="1:5">
      <c r="A57" s="274"/>
      <c r="B57" s="277"/>
      <c r="C57" s="206" t="s">
        <v>303</v>
      </c>
      <c r="D57" s="207" t="s">
        <v>361</v>
      </c>
      <c r="E57" s="208"/>
    </row>
    <row r="58" spans="1:5">
      <c r="A58" s="274"/>
      <c r="B58" s="277"/>
      <c r="C58" s="206" t="s">
        <v>316</v>
      </c>
      <c r="D58" s="207" t="s">
        <v>362</v>
      </c>
      <c r="E58" s="208"/>
    </row>
    <row r="59" spans="1:5" ht="19.5" thickBot="1">
      <c r="A59" s="311"/>
      <c r="B59" s="313"/>
      <c r="C59" s="217" t="s">
        <v>318</v>
      </c>
      <c r="D59" s="218" t="s">
        <v>363</v>
      </c>
      <c r="E59" s="219"/>
    </row>
    <row r="60" spans="1:5">
      <c r="E60" t="s">
        <v>393</v>
      </c>
    </row>
  </sheetData>
  <mergeCells count="23">
    <mergeCell ref="A52:E52"/>
    <mergeCell ref="A53:A59"/>
    <mergeCell ref="B53:B59"/>
    <mergeCell ref="A28:A36"/>
    <mergeCell ref="B28:B36"/>
    <mergeCell ref="A37:E37"/>
    <mergeCell ref="A38:A44"/>
    <mergeCell ref="B38:B44"/>
    <mergeCell ref="A45:A51"/>
    <mergeCell ref="B45:B51"/>
    <mergeCell ref="A16:A27"/>
    <mergeCell ref="B16:B27"/>
    <mergeCell ref="A1:E1"/>
    <mergeCell ref="A2:D2"/>
    <mergeCell ref="A3:D3"/>
    <mergeCell ref="B4:C5"/>
    <mergeCell ref="D4:D5"/>
    <mergeCell ref="E4:E5"/>
    <mergeCell ref="A6:E6"/>
    <mergeCell ref="A7:A14"/>
    <mergeCell ref="B7:B14"/>
    <mergeCell ref="C7:C9"/>
    <mergeCell ref="A15:E15"/>
  </mergeCells>
  <phoneticPr fontId="1"/>
  <pageMargins left="0.7" right="0.7" top="0.75" bottom="0.75" header="0.3" footer="0.3"/>
  <pageSetup paperSize="9" scale="83" fitToHeight="0" orientation="portrait" r:id="rId1"/>
  <rowBreaks count="1" manualBreakCount="1">
    <brk id="44"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4</xdr:col>
                    <xdr:colOff>257175</xdr:colOff>
                    <xdr:row>7</xdr:row>
                    <xdr:rowOff>295275</xdr:rowOff>
                  </from>
                  <to>
                    <xdr:col>4</xdr:col>
                    <xdr:colOff>504825</xdr:colOff>
                    <xdr:row>7</xdr:row>
                    <xdr:rowOff>542925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4</xdr:col>
                    <xdr:colOff>247650</xdr:colOff>
                    <xdr:row>7</xdr:row>
                    <xdr:rowOff>866775</xdr:rowOff>
                  </from>
                  <to>
                    <xdr:col>4</xdr:col>
                    <xdr:colOff>457200</xdr:colOff>
                    <xdr:row>9</xdr:row>
                    <xdr:rowOff>9525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4</xdr:col>
                    <xdr:colOff>247650</xdr:colOff>
                    <xdr:row>8</xdr:row>
                    <xdr:rowOff>228600</xdr:rowOff>
                  </from>
                  <to>
                    <xdr:col>4</xdr:col>
                    <xdr:colOff>457200</xdr:colOff>
                    <xdr:row>10</xdr:row>
                    <xdr:rowOff>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4</xdr:col>
                    <xdr:colOff>247650</xdr:colOff>
                    <xdr:row>9</xdr:row>
                    <xdr:rowOff>228600</xdr:rowOff>
                  </from>
                  <to>
                    <xdr:col>4</xdr:col>
                    <xdr:colOff>457200</xdr:colOff>
                    <xdr:row>11</xdr:row>
                    <xdr:rowOff>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4</xdr:col>
                    <xdr:colOff>247650</xdr:colOff>
                    <xdr:row>10</xdr:row>
                    <xdr:rowOff>228600</xdr:rowOff>
                  </from>
                  <to>
                    <xdr:col>4</xdr:col>
                    <xdr:colOff>457200</xdr:colOff>
                    <xdr:row>12</xdr:row>
                    <xdr:rowOff>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4</xdr:col>
                    <xdr:colOff>247650</xdr:colOff>
                    <xdr:row>11</xdr:row>
                    <xdr:rowOff>228600</xdr:rowOff>
                  </from>
                  <to>
                    <xdr:col>4</xdr:col>
                    <xdr:colOff>457200</xdr:colOff>
                    <xdr:row>12</xdr:row>
                    <xdr:rowOff>228600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4</xdr:col>
                    <xdr:colOff>247650</xdr:colOff>
                    <xdr:row>12</xdr:row>
                    <xdr:rowOff>228600</xdr:rowOff>
                  </from>
                  <to>
                    <xdr:col>4</xdr:col>
                    <xdr:colOff>457200</xdr:colOff>
                    <xdr:row>14</xdr:row>
                    <xdr:rowOff>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4</xdr:col>
                    <xdr:colOff>247650</xdr:colOff>
                    <xdr:row>14</xdr:row>
                    <xdr:rowOff>400050</xdr:rowOff>
                  </from>
                  <to>
                    <xdr:col>4</xdr:col>
                    <xdr:colOff>457200</xdr:colOff>
                    <xdr:row>16</xdr:row>
                    <xdr:rowOff>9525</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4</xdr:col>
                    <xdr:colOff>247650</xdr:colOff>
                    <xdr:row>15</xdr:row>
                    <xdr:rowOff>228600</xdr:rowOff>
                  </from>
                  <to>
                    <xdr:col>4</xdr:col>
                    <xdr:colOff>457200</xdr:colOff>
                    <xdr:row>17</xdr:row>
                    <xdr:rowOff>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4</xdr:col>
                    <xdr:colOff>247650</xdr:colOff>
                    <xdr:row>16</xdr:row>
                    <xdr:rowOff>228600</xdr:rowOff>
                  </from>
                  <to>
                    <xdr:col>4</xdr:col>
                    <xdr:colOff>457200</xdr:colOff>
                    <xdr:row>18</xdr:row>
                    <xdr:rowOff>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4</xdr:col>
                    <xdr:colOff>247650</xdr:colOff>
                    <xdr:row>17</xdr:row>
                    <xdr:rowOff>228600</xdr:rowOff>
                  </from>
                  <to>
                    <xdr:col>4</xdr:col>
                    <xdr:colOff>457200</xdr:colOff>
                    <xdr:row>19</xdr:row>
                    <xdr:rowOff>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4</xdr:col>
                    <xdr:colOff>247650</xdr:colOff>
                    <xdr:row>18</xdr:row>
                    <xdr:rowOff>228600</xdr:rowOff>
                  </from>
                  <to>
                    <xdr:col>4</xdr:col>
                    <xdr:colOff>457200</xdr:colOff>
                    <xdr:row>20</xdr:row>
                    <xdr:rowOff>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4</xdr:col>
                    <xdr:colOff>247650</xdr:colOff>
                    <xdr:row>19</xdr:row>
                    <xdr:rowOff>228600</xdr:rowOff>
                  </from>
                  <to>
                    <xdr:col>4</xdr:col>
                    <xdr:colOff>457200</xdr:colOff>
                    <xdr:row>21</xdr:row>
                    <xdr:rowOff>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4</xdr:col>
                    <xdr:colOff>247650</xdr:colOff>
                    <xdr:row>20</xdr:row>
                    <xdr:rowOff>228600</xdr:rowOff>
                  </from>
                  <to>
                    <xdr:col>4</xdr:col>
                    <xdr:colOff>457200</xdr:colOff>
                    <xdr:row>22</xdr:row>
                    <xdr:rowOff>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4</xdr:col>
                    <xdr:colOff>247650</xdr:colOff>
                    <xdr:row>21</xdr:row>
                    <xdr:rowOff>228600</xdr:rowOff>
                  </from>
                  <to>
                    <xdr:col>4</xdr:col>
                    <xdr:colOff>457200</xdr:colOff>
                    <xdr:row>23</xdr:row>
                    <xdr:rowOff>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4</xdr:col>
                    <xdr:colOff>247650</xdr:colOff>
                    <xdr:row>22</xdr:row>
                    <xdr:rowOff>228600</xdr:rowOff>
                  </from>
                  <to>
                    <xdr:col>4</xdr:col>
                    <xdr:colOff>457200</xdr:colOff>
                    <xdr:row>24</xdr:row>
                    <xdr:rowOff>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4</xdr:col>
                    <xdr:colOff>247650</xdr:colOff>
                    <xdr:row>23</xdr:row>
                    <xdr:rowOff>228600</xdr:rowOff>
                  </from>
                  <to>
                    <xdr:col>4</xdr:col>
                    <xdr:colOff>457200</xdr:colOff>
                    <xdr:row>25</xdr:row>
                    <xdr:rowOff>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4</xdr:col>
                    <xdr:colOff>247650</xdr:colOff>
                    <xdr:row>24</xdr:row>
                    <xdr:rowOff>228600</xdr:rowOff>
                  </from>
                  <to>
                    <xdr:col>4</xdr:col>
                    <xdr:colOff>457200</xdr:colOff>
                    <xdr:row>26</xdr:row>
                    <xdr:rowOff>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4</xdr:col>
                    <xdr:colOff>247650</xdr:colOff>
                    <xdr:row>25</xdr:row>
                    <xdr:rowOff>228600</xdr:rowOff>
                  </from>
                  <to>
                    <xdr:col>4</xdr:col>
                    <xdr:colOff>457200</xdr:colOff>
                    <xdr:row>27</xdr:row>
                    <xdr:rowOff>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4</xdr:col>
                    <xdr:colOff>247650</xdr:colOff>
                    <xdr:row>26</xdr:row>
                    <xdr:rowOff>228600</xdr:rowOff>
                  </from>
                  <to>
                    <xdr:col>4</xdr:col>
                    <xdr:colOff>457200</xdr:colOff>
                    <xdr:row>28</xdr:row>
                    <xdr:rowOff>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4</xdr:col>
                    <xdr:colOff>247650</xdr:colOff>
                    <xdr:row>27</xdr:row>
                    <xdr:rowOff>228600</xdr:rowOff>
                  </from>
                  <to>
                    <xdr:col>4</xdr:col>
                    <xdr:colOff>457200</xdr:colOff>
                    <xdr:row>29</xdr:row>
                    <xdr:rowOff>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4</xdr:col>
                    <xdr:colOff>247650</xdr:colOff>
                    <xdr:row>29</xdr:row>
                    <xdr:rowOff>0</xdr:rowOff>
                  </from>
                  <to>
                    <xdr:col>4</xdr:col>
                    <xdr:colOff>457200</xdr:colOff>
                    <xdr:row>30</xdr:row>
                    <xdr:rowOff>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4</xdr:col>
                    <xdr:colOff>247650</xdr:colOff>
                    <xdr:row>29</xdr:row>
                    <xdr:rowOff>0</xdr:rowOff>
                  </from>
                  <to>
                    <xdr:col>4</xdr:col>
                    <xdr:colOff>457200</xdr:colOff>
                    <xdr:row>30</xdr:row>
                    <xdr:rowOff>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4</xdr:col>
                    <xdr:colOff>247650</xdr:colOff>
                    <xdr:row>29</xdr:row>
                    <xdr:rowOff>228600</xdr:rowOff>
                  </from>
                  <to>
                    <xdr:col>4</xdr:col>
                    <xdr:colOff>457200</xdr:colOff>
                    <xdr:row>31</xdr:row>
                    <xdr:rowOff>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4</xdr:col>
                    <xdr:colOff>247650</xdr:colOff>
                    <xdr:row>35</xdr:row>
                    <xdr:rowOff>0</xdr:rowOff>
                  </from>
                  <to>
                    <xdr:col>4</xdr:col>
                    <xdr:colOff>457200</xdr:colOff>
                    <xdr:row>36</xdr:row>
                    <xdr:rowOff>9525</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4</xdr:col>
                    <xdr:colOff>247650</xdr:colOff>
                    <xdr:row>35</xdr:row>
                    <xdr:rowOff>0</xdr:rowOff>
                  </from>
                  <to>
                    <xdr:col>4</xdr:col>
                    <xdr:colOff>457200</xdr:colOff>
                    <xdr:row>36</xdr:row>
                    <xdr:rowOff>9525</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4</xdr:col>
                    <xdr:colOff>247650</xdr:colOff>
                    <xdr:row>35</xdr:row>
                    <xdr:rowOff>0</xdr:rowOff>
                  </from>
                  <to>
                    <xdr:col>4</xdr:col>
                    <xdr:colOff>457200</xdr:colOff>
                    <xdr:row>36</xdr:row>
                    <xdr:rowOff>9525</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4</xdr:col>
                    <xdr:colOff>247650</xdr:colOff>
                    <xdr:row>36</xdr:row>
                    <xdr:rowOff>400050</xdr:rowOff>
                  </from>
                  <to>
                    <xdr:col>4</xdr:col>
                    <xdr:colOff>457200</xdr:colOff>
                    <xdr:row>38</xdr:row>
                    <xdr:rowOff>9525</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4</xdr:col>
                    <xdr:colOff>247650</xdr:colOff>
                    <xdr:row>37</xdr:row>
                    <xdr:rowOff>228600</xdr:rowOff>
                  </from>
                  <to>
                    <xdr:col>4</xdr:col>
                    <xdr:colOff>457200</xdr:colOff>
                    <xdr:row>39</xdr:row>
                    <xdr:rowOff>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4</xdr:col>
                    <xdr:colOff>247650</xdr:colOff>
                    <xdr:row>38</xdr:row>
                    <xdr:rowOff>228600</xdr:rowOff>
                  </from>
                  <to>
                    <xdr:col>4</xdr:col>
                    <xdr:colOff>457200</xdr:colOff>
                    <xdr:row>40</xdr:row>
                    <xdr:rowOff>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4</xdr:col>
                    <xdr:colOff>247650</xdr:colOff>
                    <xdr:row>39</xdr:row>
                    <xdr:rowOff>228600</xdr:rowOff>
                  </from>
                  <to>
                    <xdr:col>4</xdr:col>
                    <xdr:colOff>457200</xdr:colOff>
                    <xdr:row>41</xdr:row>
                    <xdr:rowOff>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4</xdr:col>
                    <xdr:colOff>247650</xdr:colOff>
                    <xdr:row>40</xdr:row>
                    <xdr:rowOff>228600</xdr:rowOff>
                  </from>
                  <to>
                    <xdr:col>4</xdr:col>
                    <xdr:colOff>457200</xdr:colOff>
                    <xdr:row>42</xdr:row>
                    <xdr:rowOff>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4</xdr:col>
                    <xdr:colOff>247650</xdr:colOff>
                    <xdr:row>41</xdr:row>
                    <xdr:rowOff>228600</xdr:rowOff>
                  </from>
                  <to>
                    <xdr:col>4</xdr:col>
                    <xdr:colOff>457200</xdr:colOff>
                    <xdr:row>43</xdr:row>
                    <xdr:rowOff>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4</xdr:col>
                    <xdr:colOff>247650</xdr:colOff>
                    <xdr:row>42</xdr:row>
                    <xdr:rowOff>228600</xdr:rowOff>
                  </from>
                  <to>
                    <xdr:col>4</xdr:col>
                    <xdr:colOff>457200</xdr:colOff>
                    <xdr:row>44</xdr:row>
                    <xdr:rowOff>0</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4</xdr:col>
                    <xdr:colOff>247650</xdr:colOff>
                    <xdr:row>43</xdr:row>
                    <xdr:rowOff>228600</xdr:rowOff>
                  </from>
                  <to>
                    <xdr:col>4</xdr:col>
                    <xdr:colOff>457200</xdr:colOff>
                    <xdr:row>45</xdr:row>
                    <xdr:rowOff>0</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4</xdr:col>
                    <xdr:colOff>247650</xdr:colOff>
                    <xdr:row>44</xdr:row>
                    <xdr:rowOff>228600</xdr:rowOff>
                  </from>
                  <to>
                    <xdr:col>4</xdr:col>
                    <xdr:colOff>457200</xdr:colOff>
                    <xdr:row>46</xdr:row>
                    <xdr:rowOff>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4</xdr:col>
                    <xdr:colOff>247650</xdr:colOff>
                    <xdr:row>45</xdr:row>
                    <xdr:rowOff>228600</xdr:rowOff>
                  </from>
                  <to>
                    <xdr:col>4</xdr:col>
                    <xdr:colOff>457200</xdr:colOff>
                    <xdr:row>47</xdr:row>
                    <xdr:rowOff>0</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from>
                    <xdr:col>4</xdr:col>
                    <xdr:colOff>247650</xdr:colOff>
                    <xdr:row>46</xdr:row>
                    <xdr:rowOff>228600</xdr:rowOff>
                  </from>
                  <to>
                    <xdr:col>4</xdr:col>
                    <xdr:colOff>457200</xdr:colOff>
                    <xdr:row>48</xdr:row>
                    <xdr:rowOff>0</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from>
                    <xdr:col>4</xdr:col>
                    <xdr:colOff>247650</xdr:colOff>
                    <xdr:row>47</xdr:row>
                    <xdr:rowOff>228600</xdr:rowOff>
                  </from>
                  <to>
                    <xdr:col>4</xdr:col>
                    <xdr:colOff>457200</xdr:colOff>
                    <xdr:row>49</xdr:row>
                    <xdr:rowOff>0</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from>
                    <xdr:col>4</xdr:col>
                    <xdr:colOff>247650</xdr:colOff>
                    <xdr:row>48</xdr:row>
                    <xdr:rowOff>228600</xdr:rowOff>
                  </from>
                  <to>
                    <xdr:col>4</xdr:col>
                    <xdr:colOff>457200</xdr:colOff>
                    <xdr:row>50</xdr:row>
                    <xdr:rowOff>0</xdr:rowOff>
                  </to>
                </anchor>
              </controlPr>
            </control>
          </mc:Choice>
        </mc:AlternateContent>
        <mc:AlternateContent xmlns:mc="http://schemas.openxmlformats.org/markup-compatibility/2006">
          <mc:Choice Requires="x14">
            <control shapeId="26665" r:id="rId44" name="Check Box 41">
              <controlPr defaultSize="0" autoFill="0" autoLine="0" autoPict="0">
                <anchor moveWithCells="1">
                  <from>
                    <xdr:col>4</xdr:col>
                    <xdr:colOff>247650</xdr:colOff>
                    <xdr:row>49</xdr:row>
                    <xdr:rowOff>228600</xdr:rowOff>
                  </from>
                  <to>
                    <xdr:col>4</xdr:col>
                    <xdr:colOff>457200</xdr:colOff>
                    <xdr:row>50</xdr:row>
                    <xdr:rowOff>228600</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from>
                    <xdr:col>4</xdr:col>
                    <xdr:colOff>247650</xdr:colOff>
                    <xdr:row>51</xdr:row>
                    <xdr:rowOff>400050</xdr:rowOff>
                  </from>
                  <to>
                    <xdr:col>4</xdr:col>
                    <xdr:colOff>457200</xdr:colOff>
                    <xdr:row>53</xdr:row>
                    <xdr:rowOff>9525</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from>
                    <xdr:col>4</xdr:col>
                    <xdr:colOff>247650</xdr:colOff>
                    <xdr:row>52</xdr:row>
                    <xdr:rowOff>228600</xdr:rowOff>
                  </from>
                  <to>
                    <xdr:col>4</xdr:col>
                    <xdr:colOff>457200</xdr:colOff>
                    <xdr:row>54</xdr:row>
                    <xdr:rowOff>0</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from>
                    <xdr:col>4</xdr:col>
                    <xdr:colOff>247650</xdr:colOff>
                    <xdr:row>53</xdr:row>
                    <xdr:rowOff>228600</xdr:rowOff>
                  </from>
                  <to>
                    <xdr:col>4</xdr:col>
                    <xdr:colOff>457200</xdr:colOff>
                    <xdr:row>55</xdr:row>
                    <xdr:rowOff>0</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from>
                    <xdr:col>4</xdr:col>
                    <xdr:colOff>247650</xdr:colOff>
                    <xdr:row>54</xdr:row>
                    <xdr:rowOff>228600</xdr:rowOff>
                  </from>
                  <to>
                    <xdr:col>4</xdr:col>
                    <xdr:colOff>457200</xdr:colOff>
                    <xdr:row>56</xdr:row>
                    <xdr:rowOff>0</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from>
                    <xdr:col>4</xdr:col>
                    <xdr:colOff>247650</xdr:colOff>
                    <xdr:row>55</xdr:row>
                    <xdr:rowOff>228600</xdr:rowOff>
                  </from>
                  <to>
                    <xdr:col>4</xdr:col>
                    <xdr:colOff>457200</xdr:colOff>
                    <xdr:row>57</xdr:row>
                    <xdr:rowOff>0</xdr:rowOff>
                  </to>
                </anchor>
              </controlPr>
            </control>
          </mc:Choice>
        </mc:AlternateContent>
        <mc:AlternateContent xmlns:mc="http://schemas.openxmlformats.org/markup-compatibility/2006">
          <mc:Choice Requires="x14">
            <control shapeId="26671" r:id="rId50" name="Check Box 47">
              <controlPr defaultSize="0" autoFill="0" autoLine="0" autoPict="0">
                <anchor moveWithCells="1">
                  <from>
                    <xdr:col>4</xdr:col>
                    <xdr:colOff>247650</xdr:colOff>
                    <xdr:row>56</xdr:row>
                    <xdr:rowOff>228600</xdr:rowOff>
                  </from>
                  <to>
                    <xdr:col>4</xdr:col>
                    <xdr:colOff>457200</xdr:colOff>
                    <xdr:row>58</xdr:row>
                    <xdr:rowOff>0</xdr:rowOff>
                  </to>
                </anchor>
              </controlPr>
            </control>
          </mc:Choice>
        </mc:AlternateContent>
        <mc:AlternateContent xmlns:mc="http://schemas.openxmlformats.org/markup-compatibility/2006">
          <mc:Choice Requires="x14">
            <control shapeId="26672" r:id="rId51" name="Check Box 48">
              <controlPr defaultSize="0" autoFill="0" autoLine="0" autoPict="0">
                <anchor moveWithCells="1">
                  <from>
                    <xdr:col>4</xdr:col>
                    <xdr:colOff>247650</xdr:colOff>
                    <xdr:row>57</xdr:row>
                    <xdr:rowOff>228600</xdr:rowOff>
                  </from>
                  <to>
                    <xdr:col>4</xdr:col>
                    <xdr:colOff>457200</xdr:colOff>
                    <xdr:row>58</xdr:row>
                    <xdr:rowOff>228600</xdr:rowOff>
                  </to>
                </anchor>
              </controlPr>
            </control>
          </mc:Choice>
        </mc:AlternateContent>
        <mc:AlternateContent xmlns:mc="http://schemas.openxmlformats.org/markup-compatibility/2006">
          <mc:Choice Requires="x14">
            <control shapeId="26673" r:id="rId52" name="Check Box 49">
              <controlPr defaultSize="0" autoFill="0" autoLine="0" autoPict="0">
                <anchor moveWithCells="1">
                  <from>
                    <xdr:col>4</xdr:col>
                    <xdr:colOff>247650</xdr:colOff>
                    <xdr:row>30</xdr:row>
                    <xdr:rowOff>228600</xdr:rowOff>
                  </from>
                  <to>
                    <xdr:col>4</xdr:col>
                    <xdr:colOff>457200</xdr:colOff>
                    <xdr:row>32</xdr:row>
                    <xdr:rowOff>0</xdr:rowOff>
                  </to>
                </anchor>
              </controlPr>
            </control>
          </mc:Choice>
        </mc:AlternateContent>
        <mc:AlternateContent xmlns:mc="http://schemas.openxmlformats.org/markup-compatibility/2006">
          <mc:Choice Requires="x14">
            <control shapeId="26674" r:id="rId53" name="Check Box 50">
              <controlPr defaultSize="0" autoFill="0" autoLine="0" autoPict="0">
                <anchor moveWithCells="1">
                  <from>
                    <xdr:col>4</xdr:col>
                    <xdr:colOff>247650</xdr:colOff>
                    <xdr:row>31</xdr:row>
                    <xdr:rowOff>228600</xdr:rowOff>
                  </from>
                  <to>
                    <xdr:col>4</xdr:col>
                    <xdr:colOff>457200</xdr:colOff>
                    <xdr:row>33</xdr:row>
                    <xdr:rowOff>0</xdr:rowOff>
                  </to>
                </anchor>
              </controlPr>
            </control>
          </mc:Choice>
        </mc:AlternateContent>
        <mc:AlternateContent xmlns:mc="http://schemas.openxmlformats.org/markup-compatibility/2006">
          <mc:Choice Requires="x14">
            <control shapeId="26675" r:id="rId54" name="Check Box 51">
              <controlPr defaultSize="0" autoFill="0" autoLine="0" autoPict="0">
                <anchor moveWithCells="1">
                  <from>
                    <xdr:col>4</xdr:col>
                    <xdr:colOff>247650</xdr:colOff>
                    <xdr:row>32</xdr:row>
                    <xdr:rowOff>228600</xdr:rowOff>
                  </from>
                  <to>
                    <xdr:col>4</xdr:col>
                    <xdr:colOff>457200</xdr:colOff>
                    <xdr:row>34</xdr:row>
                    <xdr:rowOff>0</xdr:rowOff>
                  </to>
                </anchor>
              </controlPr>
            </control>
          </mc:Choice>
        </mc:AlternateContent>
        <mc:AlternateContent xmlns:mc="http://schemas.openxmlformats.org/markup-compatibility/2006">
          <mc:Choice Requires="x14">
            <control shapeId="26676" r:id="rId55" name="Check Box 52">
              <controlPr defaultSize="0" autoFill="0" autoLine="0" autoPict="0">
                <anchor moveWithCells="1">
                  <from>
                    <xdr:col>4</xdr:col>
                    <xdr:colOff>247650</xdr:colOff>
                    <xdr:row>33</xdr:row>
                    <xdr:rowOff>228600</xdr:rowOff>
                  </from>
                  <to>
                    <xdr:col>4</xdr:col>
                    <xdr:colOff>457200</xdr:colOff>
                    <xdr:row>35</xdr:row>
                    <xdr:rowOff>0</xdr:rowOff>
                  </to>
                </anchor>
              </controlPr>
            </control>
          </mc:Choice>
        </mc:AlternateContent>
        <mc:AlternateContent xmlns:mc="http://schemas.openxmlformats.org/markup-compatibility/2006">
          <mc:Choice Requires="x14">
            <control shapeId="26677" r:id="rId56" name="Check Box 53">
              <controlPr defaultSize="0" autoFill="0" autoLine="0" autoPict="0">
                <anchor moveWithCells="1">
                  <from>
                    <xdr:col>4</xdr:col>
                    <xdr:colOff>257175</xdr:colOff>
                    <xdr:row>6</xdr:row>
                    <xdr:rowOff>0</xdr:rowOff>
                  </from>
                  <to>
                    <xdr:col>4</xdr:col>
                    <xdr:colOff>504825</xdr:colOff>
                    <xdr:row>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1"/>
  <sheetViews>
    <sheetView showGridLines="0" view="pageBreakPreview" zoomScale="70" zoomScaleNormal="80" zoomScaleSheetLayoutView="70" workbookViewId="0">
      <selection activeCell="J20" sqref="J20"/>
    </sheetView>
  </sheetViews>
  <sheetFormatPr defaultRowHeight="18.75"/>
  <cols>
    <col min="1" max="1" width="4.625" customWidth="1"/>
    <col min="2" max="3" width="13.625" customWidth="1"/>
    <col min="4" max="6" width="13.375" style="2" customWidth="1"/>
    <col min="7" max="7" width="14.625" style="2" customWidth="1"/>
    <col min="8" max="12" width="16.125" style="2" customWidth="1"/>
    <col min="13" max="13" width="12.875" style="2" customWidth="1"/>
  </cols>
  <sheetData>
    <row r="1" spans="1:14">
      <c r="A1" s="9" t="s">
        <v>181</v>
      </c>
      <c r="L1" s="19"/>
    </row>
    <row r="2" spans="1:14">
      <c r="B2" s="20"/>
      <c r="L2" s="19"/>
    </row>
    <row r="3" spans="1:14">
      <c r="B3" s="99" t="s">
        <v>18</v>
      </c>
      <c r="C3" s="763" t="str">
        <f>別紙１実施報告書_総括!D8&amp;""</f>
        <v/>
      </c>
      <c r="D3" s="763"/>
      <c r="E3" s="763"/>
      <c r="L3" s="19"/>
    </row>
    <row r="4" spans="1:14">
      <c r="B4" s="100" t="s">
        <v>22</v>
      </c>
      <c r="C4" s="811" t="str">
        <f>別紙１実施報告書_総括!D17&amp;""</f>
        <v/>
      </c>
      <c r="D4" s="812"/>
      <c r="E4" s="813"/>
      <c r="L4" s="19"/>
    </row>
    <row r="5" spans="1:14">
      <c r="A5" s="9" t="s">
        <v>182</v>
      </c>
    </row>
    <row r="6" spans="1:14">
      <c r="B6" s="746" t="s">
        <v>3</v>
      </c>
      <c r="C6" s="746"/>
      <c r="D6" s="746"/>
      <c r="E6" s="746"/>
      <c r="F6" s="746"/>
      <c r="G6" s="746"/>
      <c r="H6" s="746"/>
      <c r="I6" s="764" t="str">
        <f>別紙１実施報告書_総括付表!L18&amp;""</f>
        <v/>
      </c>
      <c r="J6" s="764"/>
      <c r="K6" s="764"/>
    </row>
    <row r="7" spans="1:14" ht="18.75" customHeight="1">
      <c r="B7" s="746" t="s">
        <v>124</v>
      </c>
      <c r="C7" s="746"/>
      <c r="D7" s="746"/>
      <c r="E7" s="746"/>
      <c r="F7" s="746"/>
      <c r="G7" s="746"/>
      <c r="H7" s="746"/>
      <c r="I7" s="764" t="str">
        <f>別紙１実施報告書_総括付表!L14&amp;""</f>
        <v/>
      </c>
      <c r="J7" s="764"/>
      <c r="K7" s="764"/>
    </row>
    <row r="8" spans="1:14" ht="18.75" customHeight="1">
      <c r="B8" s="746" t="s">
        <v>125</v>
      </c>
      <c r="C8" s="746"/>
      <c r="D8" s="746"/>
      <c r="E8" s="746"/>
      <c r="F8" s="746"/>
      <c r="G8" s="746"/>
      <c r="H8" s="746"/>
      <c r="I8" s="24"/>
      <c r="J8" s="22" t="s">
        <v>1</v>
      </c>
    </row>
    <row r="9" spans="1:14" ht="18.75" customHeight="1">
      <c r="A9" s="7"/>
      <c r="B9" s="750" t="s">
        <v>76</v>
      </c>
      <c r="C9" s="750"/>
      <c r="D9" s="750"/>
      <c r="E9" s="750"/>
      <c r="F9" s="750"/>
      <c r="G9" s="750"/>
      <c r="H9" s="750"/>
      <c r="I9" s="122"/>
      <c r="J9" s="229"/>
    </row>
    <row r="10" spans="1:14" ht="18.75" customHeight="1">
      <c r="B10" s="747" t="s">
        <v>4</v>
      </c>
      <c r="C10" s="748"/>
      <c r="D10" s="748"/>
      <c r="E10" s="748"/>
      <c r="F10" s="748"/>
      <c r="G10" s="748"/>
      <c r="H10" s="749"/>
      <c r="I10" s="25"/>
      <c r="J10" s="3" t="s">
        <v>2</v>
      </c>
    </row>
    <row r="11" spans="1:14" ht="18.75" customHeight="1">
      <c r="A11" s="9" t="s">
        <v>370</v>
      </c>
    </row>
    <row r="12" spans="1:14" ht="18.75" customHeight="1">
      <c r="A12" s="9"/>
      <c r="B12" s="751" t="s">
        <v>275</v>
      </c>
      <c r="C12" s="752"/>
      <c r="D12" s="757"/>
      <c r="E12" s="755" t="s">
        <v>376</v>
      </c>
      <c r="F12" s="756"/>
      <c r="G12" s="765" t="str">
        <f>'[2]様式第１０完了実績報告書（第１０条関係） '!M36&amp;'[2]様式第１０完了実績報告書（第１０条関係） '!O36&amp;'[2]様式第１０完了実績報告書（第１０条関係） '!P36&amp;'[2]様式第１０完了実績報告書（第１０条関係） '!Q36&amp;'[2]様式第１０完了実績報告書（第１０条関係） '!S36&amp;'[2]様式第１０完了実績報告書（第１０条関係） '!T36&amp;'[2]様式第１０完了実績報告書（第１０条関係） '!V36</f>
        <v>令和年月日</v>
      </c>
      <c r="H12" s="759" t="s">
        <v>377</v>
      </c>
      <c r="I12" s="767" t="str">
        <f>IFERROR(G12-D12+1,"")</f>
        <v/>
      </c>
      <c r="J12" s="761" t="s">
        <v>95</v>
      </c>
    </row>
    <row r="13" spans="1:14" ht="18.75" customHeight="1">
      <c r="B13" s="753"/>
      <c r="C13" s="754"/>
      <c r="D13" s="758"/>
      <c r="E13" s="755"/>
      <c r="F13" s="756"/>
      <c r="G13" s="766"/>
      <c r="H13" s="760"/>
      <c r="I13" s="768"/>
      <c r="J13" s="762"/>
      <c r="N13" s="2"/>
    </row>
    <row r="14" spans="1:14" ht="64.5" customHeight="1">
      <c r="B14" s="741"/>
      <c r="C14" s="741"/>
      <c r="D14" s="741" t="s">
        <v>126</v>
      </c>
      <c r="E14" s="741"/>
      <c r="F14" s="741" t="s">
        <v>380</v>
      </c>
      <c r="G14" s="741"/>
      <c r="H14" s="741" t="s">
        <v>9</v>
      </c>
      <c r="I14" s="741" t="s">
        <v>10</v>
      </c>
      <c r="J14" s="741" t="s">
        <v>130</v>
      </c>
      <c r="K14" s="741" t="s">
        <v>11</v>
      </c>
      <c r="L14" s="741" t="s">
        <v>131</v>
      </c>
      <c r="M14" s="741" t="s">
        <v>81</v>
      </c>
      <c r="N14" s="1"/>
    </row>
    <row r="15" spans="1:14" ht="30" customHeight="1" thickBot="1">
      <c r="B15" s="743"/>
      <c r="C15" s="742"/>
      <c r="D15" s="4" t="s">
        <v>74</v>
      </c>
      <c r="E15" s="4" t="s">
        <v>75</v>
      </c>
      <c r="F15" s="4" t="s">
        <v>74</v>
      </c>
      <c r="G15" s="4" t="s">
        <v>75</v>
      </c>
      <c r="H15" s="742"/>
      <c r="I15" s="742"/>
      <c r="J15" s="742"/>
      <c r="K15" s="742"/>
      <c r="L15" s="818"/>
      <c r="M15" s="742"/>
      <c r="N15" s="1"/>
    </row>
    <row r="16" spans="1:14" ht="39.950000000000003" customHeight="1" thickTop="1">
      <c r="B16" s="141" t="s">
        <v>116</v>
      </c>
      <c r="C16" s="132" t="s">
        <v>368</v>
      </c>
      <c r="D16" s="133"/>
      <c r="E16" s="134">
        <f>D16</f>
        <v>0</v>
      </c>
      <c r="F16" s="133"/>
      <c r="G16" s="134">
        <f>F16</f>
        <v>0</v>
      </c>
      <c r="H16" s="262"/>
      <c r="I16" s="260"/>
      <c r="J16" s="133"/>
      <c r="K16" s="260"/>
      <c r="L16" s="184"/>
      <c r="M16" s="133"/>
      <c r="N16" s="1"/>
    </row>
    <row r="17" spans="1:13" ht="20.100000000000001" customHeight="1">
      <c r="B17" s="787" t="s">
        <v>274</v>
      </c>
      <c r="C17" s="174" t="str">
        <f>IFERROR(#REF!&amp;#REF!&amp;#REF!,"")</f>
        <v/>
      </c>
      <c r="D17" s="830"/>
      <c r="E17" s="776">
        <f>D17</f>
        <v>0</v>
      </c>
      <c r="F17" s="774"/>
      <c r="G17" s="776">
        <f>F17</f>
        <v>0</v>
      </c>
      <c r="H17" s="829">
        <f>IFERROR($I$8*D17/1000,"")</f>
        <v>0</v>
      </c>
      <c r="I17" s="829">
        <f>IFERROR($I$8*F17/1000,"")</f>
        <v>0</v>
      </c>
      <c r="J17" s="831" t="str">
        <f>IFERROR(1000*H17*$I$9/$I$10,"")</f>
        <v/>
      </c>
      <c r="K17" s="829"/>
      <c r="L17" s="777"/>
      <c r="M17" s="774"/>
    </row>
    <row r="18" spans="1:13" ht="20.100000000000001" customHeight="1">
      <c r="B18" s="787"/>
      <c r="C18" s="175" t="str">
        <f>IFERROR(#REF!&amp;#REF!&amp;#REF!&amp;#REF!&amp;"迄","")</f>
        <v/>
      </c>
      <c r="D18" s="830"/>
      <c r="E18" s="776"/>
      <c r="F18" s="774"/>
      <c r="G18" s="776"/>
      <c r="H18" s="829"/>
      <c r="I18" s="829"/>
      <c r="J18" s="831"/>
      <c r="K18" s="829"/>
      <c r="L18" s="778"/>
      <c r="M18" s="774"/>
    </row>
    <row r="19" spans="1:13" s="44" customFormat="1" ht="19.5" customHeight="1">
      <c r="A19" s="244"/>
      <c r="B19" s="255"/>
      <c r="C19" s="256"/>
      <c r="D19" s="252"/>
      <c r="E19" s="252"/>
      <c r="F19" s="252"/>
      <c r="G19" s="252"/>
      <c r="H19" s="253"/>
      <c r="I19" s="253"/>
      <c r="J19" s="252"/>
      <c r="K19" s="253"/>
      <c r="L19" s="252"/>
      <c r="M19" s="252"/>
    </row>
    <row r="20" spans="1:13" ht="25.5">
      <c r="A20" s="257"/>
      <c r="B20" s="258" t="s">
        <v>170</v>
      </c>
      <c r="C20" s="257"/>
      <c r="D20" s="259"/>
      <c r="E20" s="259"/>
      <c r="F20" s="259"/>
      <c r="G20" s="259"/>
      <c r="H20" s="259"/>
      <c r="I20" s="259"/>
      <c r="J20" s="259"/>
      <c r="K20" s="259"/>
      <c r="L20" s="259"/>
      <c r="M20" s="259"/>
    </row>
    <row r="21" spans="1:13" ht="25.5">
      <c r="A21" s="257"/>
      <c r="B21" s="258" t="s">
        <v>369</v>
      </c>
      <c r="C21" s="257"/>
      <c r="D21" s="259"/>
      <c r="E21" s="259"/>
      <c r="F21" s="259"/>
      <c r="G21" s="259"/>
      <c r="H21" s="259"/>
      <c r="I21" s="259"/>
      <c r="J21" s="259"/>
      <c r="K21" s="259"/>
      <c r="L21" s="259"/>
      <c r="M21" s="259"/>
    </row>
  </sheetData>
  <sheetProtection sheet="1" formatCells="0" formatColumns="0" formatRows="0"/>
  <mergeCells count="36">
    <mergeCell ref="J17:J18"/>
    <mergeCell ref="K17:K18"/>
    <mergeCell ref="L17:L18"/>
    <mergeCell ref="M17:M18"/>
    <mergeCell ref="I12:I13"/>
    <mergeCell ref="L14:L15"/>
    <mergeCell ref="B17:B18"/>
    <mergeCell ref="D17:D18"/>
    <mergeCell ref="E17:E18"/>
    <mergeCell ref="F17:F18"/>
    <mergeCell ref="G17:G18"/>
    <mergeCell ref="H17:H18"/>
    <mergeCell ref="I17:I18"/>
    <mergeCell ref="M14:M15"/>
    <mergeCell ref="B10:H10"/>
    <mergeCell ref="B14:C15"/>
    <mergeCell ref="D14:E14"/>
    <mergeCell ref="F14:G14"/>
    <mergeCell ref="H14:H15"/>
    <mergeCell ref="B12:C13"/>
    <mergeCell ref="D12:D13"/>
    <mergeCell ref="E12:F13"/>
    <mergeCell ref="H12:H13"/>
    <mergeCell ref="J12:J13"/>
    <mergeCell ref="I14:I15"/>
    <mergeCell ref="J14:J15"/>
    <mergeCell ref="K14:K15"/>
    <mergeCell ref="G12:G13"/>
    <mergeCell ref="C3:E3"/>
    <mergeCell ref="B9:H9"/>
    <mergeCell ref="B6:H6"/>
    <mergeCell ref="I6:K6"/>
    <mergeCell ref="B7:H7"/>
    <mergeCell ref="I7:K7"/>
    <mergeCell ref="B8:H8"/>
    <mergeCell ref="C4:E4"/>
  </mergeCells>
  <phoneticPr fontId="1"/>
  <conditionalFormatting sqref="D16:D17 F16:F17">
    <cfRule type="containsBlanks" dxfId="3" priority="3">
      <formula>LEN(TRIM(D16))=0</formula>
    </cfRule>
  </conditionalFormatting>
  <conditionalFormatting sqref="G12:G13">
    <cfRule type="expression" dxfId="2" priority="1">
      <formula>" =CELL(""PROTECT"",A1)=1"</formula>
    </cfRule>
  </conditionalFormatting>
  <pageMargins left="0.7" right="0.7" top="0.75" bottom="0.75" header="0.3" footer="0.3"/>
  <pageSetup paperSize="9" scale="67" orientation="landscape" r:id="rId1"/>
  <rowBreaks count="1" manualBreakCount="1">
    <brk id="15" max="12" man="1"/>
  </rowBreaks>
  <colBreaks count="1" manualBreakCount="1">
    <brk id="7" max="17"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view="pageBreakPreview" zoomScale="70" zoomScaleNormal="60" zoomScaleSheetLayoutView="70" workbookViewId="0"/>
  </sheetViews>
  <sheetFormatPr defaultRowHeight="18.75"/>
  <cols>
    <col min="1" max="1" width="4.625" customWidth="1"/>
    <col min="2" max="2" width="12.375" customWidth="1"/>
    <col min="3" max="3" width="19.5" customWidth="1"/>
    <col min="4" max="5" width="26" customWidth="1"/>
    <col min="6" max="7" width="26" style="2" customWidth="1"/>
    <col min="8" max="8" width="20.625" style="2" customWidth="1"/>
    <col min="9" max="9" width="22.375" style="2" customWidth="1"/>
    <col min="10" max="10" width="13.625" style="2" customWidth="1"/>
    <col min="11" max="11" width="11.125" style="2" customWidth="1"/>
    <col min="12" max="12" width="20.625" customWidth="1"/>
    <col min="13" max="13" width="8" customWidth="1"/>
    <col min="14" max="14" width="20.625" customWidth="1"/>
    <col min="15" max="15" width="7.625" customWidth="1"/>
    <col min="16" max="16" width="20.625" customWidth="1"/>
  </cols>
  <sheetData>
    <row r="1" spans="1:10">
      <c r="A1" s="9" t="s">
        <v>186</v>
      </c>
      <c r="C1" s="9"/>
    </row>
    <row r="2" spans="1:10">
      <c r="B2" s="21" t="s">
        <v>245</v>
      </c>
      <c r="J2" s="19"/>
    </row>
    <row r="3" spans="1:10">
      <c r="B3" s="97" t="s">
        <v>225</v>
      </c>
      <c r="C3" s="763" t="str">
        <f>別紙１実施報告書_総括!D8&amp;""</f>
        <v/>
      </c>
      <c r="D3" s="763"/>
      <c r="J3" s="19"/>
    </row>
    <row r="4" spans="1:10">
      <c r="B4" s="98" t="s">
        <v>22</v>
      </c>
      <c r="C4" s="763" t="str">
        <f>別紙１実施報告書_総括!D17&amp;""</f>
        <v/>
      </c>
      <c r="D4" s="763"/>
      <c r="J4" s="19"/>
    </row>
    <row r="5" spans="1:10">
      <c r="A5" s="9" t="s">
        <v>182</v>
      </c>
    </row>
    <row r="6" spans="1:10">
      <c r="B6" s="746" t="s">
        <v>3</v>
      </c>
      <c r="C6" s="746"/>
      <c r="D6" s="746"/>
      <c r="E6" s="746"/>
      <c r="F6" s="746"/>
      <c r="G6" s="746"/>
      <c r="H6" s="750" t="str">
        <f>別紙１実施報告書_総括付表!L18&amp;""</f>
        <v/>
      </c>
      <c r="I6" s="750"/>
      <c r="J6" s="750"/>
    </row>
    <row r="7" spans="1:10" ht="18.75" customHeight="1">
      <c r="B7" s="746" t="s">
        <v>124</v>
      </c>
      <c r="C7" s="746"/>
      <c r="D7" s="746"/>
      <c r="E7" s="746"/>
      <c r="F7" s="746"/>
      <c r="G7" s="746"/>
      <c r="H7" s="750" t="str">
        <f>別紙１実施報告書_総括付表!L14&amp;""</f>
        <v/>
      </c>
      <c r="I7" s="750"/>
      <c r="J7" s="750"/>
    </row>
    <row r="8" spans="1:10" ht="18.75" customHeight="1">
      <c r="B8" s="746" t="s">
        <v>108</v>
      </c>
      <c r="C8" s="746"/>
      <c r="D8" s="746"/>
      <c r="E8" s="746"/>
      <c r="F8" s="746"/>
      <c r="G8" s="746"/>
      <c r="H8" s="824" t="str">
        <f>別紙１実施報告書_総括付表!L20&amp;""</f>
        <v/>
      </c>
      <c r="I8" s="825"/>
      <c r="J8" s="826"/>
    </row>
    <row r="9" spans="1:10" ht="18.75" customHeight="1">
      <c r="B9" s="793" t="s">
        <v>109</v>
      </c>
      <c r="C9" s="794"/>
      <c r="D9" s="794"/>
      <c r="E9" s="794"/>
      <c r="F9" s="794"/>
      <c r="G9" s="795"/>
      <c r="H9" s="824" t="str">
        <f>別紙１実施報告書_総括付表!L35&amp;""</f>
        <v/>
      </c>
      <c r="I9" s="825"/>
      <c r="J9" s="826"/>
    </row>
    <row r="10" spans="1:10" ht="18.75" customHeight="1">
      <c r="A10" s="7"/>
      <c r="B10" s="746" t="s">
        <v>257</v>
      </c>
      <c r="C10" s="746"/>
      <c r="D10" s="746"/>
      <c r="E10" s="746"/>
      <c r="F10" s="746"/>
      <c r="G10" s="746"/>
      <c r="H10" s="791"/>
      <c r="I10" s="792"/>
      <c r="J10" s="131"/>
    </row>
    <row r="11" spans="1:10" ht="18.75" customHeight="1">
      <c r="A11" s="6"/>
      <c r="B11" s="746" t="s">
        <v>105</v>
      </c>
      <c r="C11" s="746"/>
      <c r="D11" s="746"/>
      <c r="E11" s="746"/>
      <c r="F11" s="746"/>
      <c r="G11" s="746"/>
      <c r="H11" s="796"/>
      <c r="I11" s="797"/>
      <c r="J11" s="798"/>
    </row>
    <row r="12" spans="1:10" ht="18.75" customHeight="1">
      <c r="A12" s="6"/>
      <c r="B12" s="793" t="s">
        <v>106</v>
      </c>
      <c r="C12" s="794"/>
      <c r="D12" s="794"/>
      <c r="E12" s="794"/>
      <c r="F12" s="794"/>
      <c r="G12" s="795"/>
      <c r="H12" s="791"/>
      <c r="I12" s="792"/>
      <c r="J12" s="131"/>
    </row>
    <row r="13" spans="1:10" ht="18.75" customHeight="1">
      <c r="A13" s="6"/>
      <c r="B13" s="746" t="s">
        <v>242</v>
      </c>
      <c r="C13" s="746"/>
      <c r="D13" s="746"/>
      <c r="E13" s="746"/>
      <c r="F13" s="746"/>
      <c r="G13" s="746"/>
      <c r="H13" s="796"/>
      <c r="I13" s="797"/>
      <c r="J13" s="798"/>
    </row>
    <row r="14" spans="1:10" ht="18.75" customHeight="1">
      <c r="A14" s="6"/>
      <c r="B14" s="793" t="s">
        <v>107</v>
      </c>
      <c r="C14" s="794"/>
      <c r="D14" s="794"/>
      <c r="E14" s="794"/>
      <c r="F14" s="794"/>
      <c r="G14" s="795"/>
      <c r="H14" s="791"/>
      <c r="I14" s="792"/>
      <c r="J14" s="131"/>
    </row>
    <row r="15" spans="1:10" ht="18.75" customHeight="1">
      <c r="A15" s="6"/>
      <c r="B15" s="746" t="s">
        <v>243</v>
      </c>
      <c r="C15" s="746"/>
      <c r="D15" s="746"/>
      <c r="E15" s="746"/>
      <c r="F15" s="746"/>
      <c r="G15" s="746"/>
      <c r="H15" s="796"/>
      <c r="I15" s="797"/>
      <c r="J15" s="798"/>
    </row>
    <row r="16" spans="1:10" ht="18.75" customHeight="1">
      <c r="A16" s="6"/>
      <c r="B16" s="793" t="s">
        <v>244</v>
      </c>
      <c r="C16" s="794"/>
      <c r="D16" s="794"/>
      <c r="E16" s="794"/>
      <c r="F16" s="794"/>
      <c r="G16" s="795"/>
      <c r="H16" s="791"/>
      <c r="I16" s="792"/>
      <c r="J16" s="131"/>
    </row>
    <row r="17" spans="1:14" ht="18.75" customHeight="1">
      <c r="A17" s="6"/>
      <c r="B17" s="404" t="s">
        <v>73</v>
      </c>
      <c r="C17" s="404"/>
      <c r="D17" s="404"/>
      <c r="E17" s="404"/>
      <c r="F17" s="404"/>
      <c r="G17" s="404"/>
      <c r="H17" s="404"/>
      <c r="I17" s="404"/>
      <c r="J17" s="404"/>
    </row>
    <row r="18" spans="1:14" ht="18.75" customHeight="1">
      <c r="B18" s="404"/>
      <c r="C18" s="404"/>
      <c r="D18" s="404"/>
      <c r="E18" s="404"/>
      <c r="F18" s="404"/>
      <c r="G18" s="404"/>
      <c r="H18" s="404"/>
      <c r="I18" s="404"/>
      <c r="J18" s="404"/>
    </row>
    <row r="19" spans="1:14" ht="18.75" customHeight="1">
      <c r="A19" s="9" t="s">
        <v>372</v>
      </c>
      <c r="B19" s="10"/>
      <c r="C19" s="10"/>
      <c r="D19" s="10"/>
      <c r="E19" s="10"/>
      <c r="F19" s="148" t="s">
        <v>258</v>
      </c>
      <c r="G19" s="149"/>
      <c r="H19" s="5"/>
      <c r="I19" s="5"/>
      <c r="J19" s="5"/>
    </row>
    <row r="20" spans="1:14" ht="41.25" customHeight="1">
      <c r="B20" s="432"/>
      <c r="C20" s="434"/>
      <c r="D20" s="783" t="s">
        <v>126</v>
      </c>
      <c r="E20" s="783"/>
      <c r="F20" s="743" t="s">
        <v>259</v>
      </c>
      <c r="G20" s="744" t="s">
        <v>260</v>
      </c>
      <c r="H20" s="745"/>
      <c r="I20" s="741" t="s">
        <v>261</v>
      </c>
      <c r="J20" s="741"/>
    </row>
    <row r="21" spans="1:14" ht="38.25" customHeight="1" thickBot="1">
      <c r="B21" s="784"/>
      <c r="C21" s="785"/>
      <c r="D21" s="4" t="s">
        <v>74</v>
      </c>
      <c r="E21" s="4" t="s">
        <v>75</v>
      </c>
      <c r="F21" s="786"/>
      <c r="G21" s="4" t="s">
        <v>74</v>
      </c>
      <c r="H21" s="4" t="s">
        <v>75</v>
      </c>
      <c r="I21" s="742"/>
      <c r="J21" s="742"/>
      <c r="L21" s="1"/>
      <c r="N21" s="1"/>
    </row>
    <row r="22" spans="1:14" ht="39.950000000000003" customHeight="1" thickTop="1">
      <c r="B22" s="141" t="s">
        <v>116</v>
      </c>
      <c r="C22" s="138" t="s">
        <v>368</v>
      </c>
      <c r="D22" s="134">
        <f>別紙１別表１ポイント発行実績③!D16</f>
        <v>0</v>
      </c>
      <c r="E22" s="134">
        <f>D22</f>
        <v>0</v>
      </c>
      <c r="F22" s="150"/>
      <c r="G22" s="151">
        <f>別紙１別表１ポイント発行実績③!F16</f>
        <v>0</v>
      </c>
      <c r="H22" s="151">
        <f>G22</f>
        <v>0</v>
      </c>
      <c r="I22" s="832"/>
      <c r="J22" s="833"/>
      <c r="K22" s="18"/>
      <c r="L22" s="17"/>
      <c r="M22" s="18"/>
    </row>
    <row r="23" spans="1:14" ht="20.100000000000001" customHeight="1">
      <c r="B23" s="834" t="s">
        <v>274</v>
      </c>
      <c r="C23" s="174" t="str">
        <f>IFERROR(#REF!&amp;#REF!&amp;#REF!,"")</f>
        <v/>
      </c>
      <c r="D23" s="776">
        <f>別紙１別表１ポイント発行実績③!D17</f>
        <v>0</v>
      </c>
      <c r="E23" s="776">
        <f>D23</f>
        <v>0</v>
      </c>
      <c r="F23" s="821"/>
      <c r="G23" s="776">
        <f>別紙１別表１ポイント発行実績③!F17</f>
        <v>0</v>
      </c>
      <c r="H23" s="776">
        <f>G23</f>
        <v>0</v>
      </c>
      <c r="I23" s="790"/>
      <c r="J23" s="790"/>
    </row>
    <row r="24" spans="1:14" ht="20.100000000000001" customHeight="1">
      <c r="B24" s="835"/>
      <c r="C24" s="175" t="str">
        <f>IFERROR(#REF!&amp;#REF!&amp;#REF!&amp;#REF!&amp;"迄","")</f>
        <v/>
      </c>
      <c r="D24" s="776"/>
      <c r="E24" s="776"/>
      <c r="F24" s="821"/>
      <c r="G24" s="776"/>
      <c r="H24" s="776"/>
      <c r="I24" s="790"/>
      <c r="J24" s="790"/>
    </row>
    <row r="25" spans="1:14">
      <c r="B25" s="136" t="s">
        <v>273</v>
      </c>
      <c r="C25" s="10"/>
      <c r="D25" s="137"/>
      <c r="E25" s="137"/>
      <c r="F25" s="137"/>
      <c r="G25" s="137"/>
    </row>
    <row r="26" spans="1:14">
      <c r="B26" s="23" t="s">
        <v>374</v>
      </c>
    </row>
    <row r="27" spans="1:14">
      <c r="B27" s="23" t="s">
        <v>373</v>
      </c>
      <c r="G27" s="23"/>
    </row>
    <row r="28" spans="1:14">
      <c r="B28" s="372" t="s">
        <v>197</v>
      </c>
      <c r="C28" s="374"/>
      <c r="D28" s="780" t="s">
        <v>262</v>
      </c>
      <c r="E28" s="781"/>
      <c r="F28" s="781"/>
      <c r="G28" s="782"/>
    </row>
    <row r="29" spans="1:14">
      <c r="B29" s="372" t="s">
        <v>198</v>
      </c>
      <c r="C29" s="374"/>
      <c r="D29" s="780" t="s">
        <v>263</v>
      </c>
      <c r="E29" s="781"/>
      <c r="F29" s="781"/>
      <c r="G29" s="782"/>
    </row>
    <row r="30" spans="1:14">
      <c r="B30" s="23" t="s">
        <v>379</v>
      </c>
    </row>
    <row r="31" spans="1:14">
      <c r="B31" s="23"/>
      <c r="D31" s="805" t="s">
        <v>279</v>
      </c>
      <c r="E31" s="806"/>
      <c r="F31" s="747" t="s">
        <v>281</v>
      </c>
      <c r="G31" s="749"/>
      <c r="I31" s="136"/>
      <c r="J31" s="10"/>
      <c r="K31" s="137"/>
      <c r="L31" s="137"/>
      <c r="M31" s="137"/>
      <c r="N31" s="137"/>
    </row>
    <row r="32" spans="1:14">
      <c r="B32" s="372" t="s">
        <v>197</v>
      </c>
      <c r="C32" s="374"/>
      <c r="D32" s="780" t="s">
        <v>280</v>
      </c>
      <c r="E32" s="782"/>
      <c r="F32" s="780" t="s">
        <v>282</v>
      </c>
      <c r="G32" s="782"/>
      <c r="I32" s="23"/>
      <c r="J32"/>
      <c r="K32"/>
      <c r="M32" s="2"/>
      <c r="N32" s="2"/>
    </row>
    <row r="33" spans="2:14">
      <c r="B33" s="372" t="s">
        <v>198</v>
      </c>
      <c r="C33" s="374"/>
      <c r="D33" s="780" t="s">
        <v>264</v>
      </c>
      <c r="E33" s="782"/>
      <c r="F33" s="780" t="s">
        <v>265</v>
      </c>
      <c r="G33" s="782"/>
      <c r="I33" s="23"/>
      <c r="J33"/>
      <c r="K33"/>
      <c r="M33" s="2"/>
      <c r="N33" s="23"/>
    </row>
    <row r="34" spans="2:14">
      <c r="I34" s="809"/>
      <c r="J34" s="809"/>
      <c r="K34" s="808"/>
      <c r="L34" s="808"/>
      <c r="M34" s="808"/>
      <c r="N34" s="808"/>
    </row>
  </sheetData>
  <sheetProtection sheet="1" formatCells="0" formatColumns="0" formatRows="0"/>
  <mergeCells count="52">
    <mergeCell ref="H16:I16"/>
    <mergeCell ref="B17:J18"/>
    <mergeCell ref="B20:C21"/>
    <mergeCell ref="D20:E20"/>
    <mergeCell ref="B16:G16"/>
    <mergeCell ref="F20:F21"/>
    <mergeCell ref="G20:H20"/>
    <mergeCell ref="I20:J21"/>
    <mergeCell ref="I22:J22"/>
    <mergeCell ref="D28:G28"/>
    <mergeCell ref="D29:G29"/>
    <mergeCell ref="B23:B24"/>
    <mergeCell ref="D23:D24"/>
    <mergeCell ref="E23:E24"/>
    <mergeCell ref="F23:F24"/>
    <mergeCell ref="G23:G24"/>
    <mergeCell ref="H23:H24"/>
    <mergeCell ref="I23:J24"/>
    <mergeCell ref="B28:C28"/>
    <mergeCell ref="B29:C29"/>
    <mergeCell ref="B13:G13"/>
    <mergeCell ref="B14:G14"/>
    <mergeCell ref="H14:I14"/>
    <mergeCell ref="H13:J13"/>
    <mergeCell ref="H15:J15"/>
    <mergeCell ref="B15:G15"/>
    <mergeCell ref="B11:G11"/>
    <mergeCell ref="H9:J9"/>
    <mergeCell ref="H11:J11"/>
    <mergeCell ref="B12:G12"/>
    <mergeCell ref="H12:I12"/>
    <mergeCell ref="B8:G8"/>
    <mergeCell ref="H8:J8"/>
    <mergeCell ref="B9:G9"/>
    <mergeCell ref="B10:G10"/>
    <mergeCell ref="H10:I10"/>
    <mergeCell ref="C3:D3"/>
    <mergeCell ref="C4:D4"/>
    <mergeCell ref="B6:G6"/>
    <mergeCell ref="H6:J6"/>
    <mergeCell ref="B7:G7"/>
    <mergeCell ref="H7:J7"/>
    <mergeCell ref="D31:E31"/>
    <mergeCell ref="F31:G31"/>
    <mergeCell ref="B32:C32"/>
    <mergeCell ref="D32:E32"/>
    <mergeCell ref="F32:G32"/>
    <mergeCell ref="I34:J34"/>
    <mergeCell ref="K34:N34"/>
    <mergeCell ref="B33:C33"/>
    <mergeCell ref="D33:E33"/>
    <mergeCell ref="F33:G33"/>
  </mergeCells>
  <phoneticPr fontId="1"/>
  <pageMargins left="0.7" right="0.7" top="0.75" bottom="0.75" header="0.3" footer="0.3"/>
  <pageSetup paperSize="9" scale="61"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補助シート1!$D$2:$D$7</xm:f>
          </x14:formula1>
          <xm:sqref>H13 H11 H15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1"/>
  <sheetViews>
    <sheetView showGridLines="0" view="pageBreakPreview" zoomScale="80" zoomScaleNormal="80" zoomScaleSheetLayoutView="80" workbookViewId="0">
      <selection activeCell="H16" sqref="H16"/>
    </sheetView>
  </sheetViews>
  <sheetFormatPr defaultRowHeight="18.75"/>
  <cols>
    <col min="1" max="1" width="4.625" customWidth="1"/>
    <col min="2" max="3" width="13.625" customWidth="1"/>
    <col min="4" max="6" width="13.375" style="2" customWidth="1"/>
    <col min="7" max="7" width="14.625" style="2" customWidth="1"/>
    <col min="8" max="12" width="16.125" style="2" customWidth="1"/>
    <col min="13" max="13" width="12.875" style="2" customWidth="1"/>
  </cols>
  <sheetData>
    <row r="1" spans="1:14">
      <c r="A1" s="53" t="s">
        <v>187</v>
      </c>
      <c r="B1" s="52"/>
      <c r="C1" s="52"/>
      <c r="D1" s="54"/>
      <c r="E1" s="54"/>
      <c r="F1" s="54"/>
      <c r="G1" s="54"/>
      <c r="H1" s="54"/>
      <c r="I1" s="54"/>
      <c r="J1" s="54"/>
      <c r="K1" s="54"/>
      <c r="L1" s="55"/>
      <c r="M1" s="54"/>
    </row>
    <row r="2" spans="1:14">
      <c r="A2" s="52"/>
      <c r="B2" s="56"/>
      <c r="C2" s="52"/>
      <c r="D2" s="54"/>
      <c r="E2" s="54"/>
      <c r="F2" s="54"/>
      <c r="G2" s="54"/>
      <c r="H2" s="54"/>
      <c r="I2" s="54"/>
      <c r="J2" s="54"/>
      <c r="K2" s="54"/>
      <c r="L2" s="55"/>
      <c r="M2" s="54"/>
    </row>
    <row r="3" spans="1:14">
      <c r="A3" s="52"/>
      <c r="B3" s="103" t="s">
        <v>18</v>
      </c>
      <c r="C3" s="839" t="str">
        <f>別紙１実施報告書_総括!D8&amp;""</f>
        <v/>
      </c>
      <c r="D3" s="839"/>
      <c r="E3" s="839"/>
      <c r="F3" s="54"/>
      <c r="G3" s="54"/>
      <c r="H3" s="54"/>
      <c r="I3" s="54"/>
      <c r="J3" s="54"/>
      <c r="K3" s="54"/>
      <c r="L3" s="55"/>
      <c r="M3" s="54"/>
    </row>
    <row r="4" spans="1:14">
      <c r="A4" s="52"/>
      <c r="B4" s="104" t="s">
        <v>22</v>
      </c>
      <c r="C4" s="840" t="str">
        <f>別紙１実施報告書_総括!D17&amp;""</f>
        <v/>
      </c>
      <c r="D4" s="841"/>
      <c r="E4" s="842"/>
      <c r="F4" s="54"/>
      <c r="G4" s="54"/>
      <c r="H4" s="54"/>
      <c r="I4" s="54"/>
      <c r="J4" s="54"/>
      <c r="K4" s="54"/>
      <c r="L4" s="55"/>
      <c r="M4" s="54"/>
    </row>
    <row r="5" spans="1:14">
      <c r="A5" s="53" t="s">
        <v>182</v>
      </c>
      <c r="B5" s="52"/>
      <c r="C5" s="52"/>
      <c r="D5" s="54"/>
      <c r="E5" s="54"/>
      <c r="F5" s="54"/>
      <c r="G5" s="54"/>
      <c r="H5" s="54"/>
      <c r="I5" s="54"/>
      <c r="J5" s="54"/>
      <c r="K5" s="54"/>
      <c r="L5" s="54"/>
      <c r="M5" s="54"/>
    </row>
    <row r="6" spans="1:14">
      <c r="A6" s="52"/>
      <c r="B6" s="837" t="s">
        <v>3</v>
      </c>
      <c r="C6" s="837"/>
      <c r="D6" s="837"/>
      <c r="E6" s="837"/>
      <c r="F6" s="837"/>
      <c r="G6" s="837"/>
      <c r="H6" s="837"/>
      <c r="I6" s="836" t="str">
        <f>別紙１実施報告書_総括付表!P18&amp;""</f>
        <v/>
      </c>
      <c r="J6" s="836"/>
      <c r="K6" s="836"/>
      <c r="L6" s="54"/>
      <c r="M6" s="54"/>
    </row>
    <row r="7" spans="1:14" ht="18.75" customHeight="1">
      <c r="A7" s="52"/>
      <c r="B7" s="837" t="s">
        <v>124</v>
      </c>
      <c r="C7" s="837"/>
      <c r="D7" s="837"/>
      <c r="E7" s="837"/>
      <c r="F7" s="837"/>
      <c r="G7" s="837"/>
      <c r="H7" s="837"/>
      <c r="I7" s="836" t="str">
        <f>別紙１実施報告書_総括付表!P14&amp;""</f>
        <v/>
      </c>
      <c r="J7" s="836"/>
      <c r="K7" s="836"/>
      <c r="L7" s="54"/>
      <c r="M7" s="54"/>
    </row>
    <row r="8" spans="1:14" ht="18.75" customHeight="1">
      <c r="A8" s="52"/>
      <c r="B8" s="837" t="s">
        <v>125</v>
      </c>
      <c r="C8" s="837"/>
      <c r="D8" s="837"/>
      <c r="E8" s="837"/>
      <c r="F8" s="837"/>
      <c r="G8" s="837"/>
      <c r="H8" s="837"/>
      <c r="I8" s="24"/>
      <c r="J8" s="57" t="s">
        <v>1</v>
      </c>
      <c r="K8" s="54"/>
      <c r="L8" s="54"/>
      <c r="M8" s="54"/>
    </row>
    <row r="9" spans="1:14" ht="18.75" customHeight="1">
      <c r="A9" s="58"/>
      <c r="B9" s="843" t="s">
        <v>76</v>
      </c>
      <c r="C9" s="843"/>
      <c r="D9" s="843"/>
      <c r="E9" s="843"/>
      <c r="F9" s="843"/>
      <c r="G9" s="843"/>
      <c r="H9" s="843"/>
      <c r="I9" s="122"/>
      <c r="J9" s="230"/>
      <c r="K9" s="54"/>
      <c r="L9" s="54"/>
      <c r="M9" s="54"/>
    </row>
    <row r="10" spans="1:14" ht="18.75" customHeight="1">
      <c r="A10" s="52"/>
      <c r="B10" s="844" t="s">
        <v>4</v>
      </c>
      <c r="C10" s="845"/>
      <c r="D10" s="845"/>
      <c r="E10" s="845"/>
      <c r="F10" s="845"/>
      <c r="G10" s="845"/>
      <c r="H10" s="846"/>
      <c r="I10" s="25"/>
      <c r="J10" s="59" t="s">
        <v>2</v>
      </c>
      <c r="K10" s="54"/>
      <c r="L10" s="54"/>
      <c r="M10" s="54"/>
    </row>
    <row r="11" spans="1:14" ht="18.75" customHeight="1">
      <c r="A11" s="53" t="s">
        <v>370</v>
      </c>
      <c r="B11" s="52"/>
      <c r="C11" s="52"/>
      <c r="D11" s="54"/>
      <c r="E11" s="54"/>
      <c r="F11" s="54"/>
      <c r="G11" s="54"/>
      <c r="H11" s="54"/>
      <c r="I11" s="54"/>
      <c r="J11" s="54"/>
      <c r="K11" s="54"/>
      <c r="L11" s="54"/>
      <c r="M11" s="54"/>
    </row>
    <row r="12" spans="1:14" ht="18.75" customHeight="1">
      <c r="A12" s="53"/>
      <c r="B12" s="751" t="s">
        <v>275</v>
      </c>
      <c r="C12" s="752"/>
      <c r="D12" s="757"/>
      <c r="E12" s="755" t="s">
        <v>376</v>
      </c>
      <c r="F12" s="838"/>
      <c r="G12" s="765" t="str">
        <f>'[2]様式第１０完了実績報告書（第１０条関係） '!M36&amp;'[2]様式第１０完了実績報告書（第１０条関係） '!O36&amp;'[2]様式第１０完了実績報告書（第１０条関係） '!P36&amp;'[2]様式第１０完了実績報告書（第１０条関係） '!Q36&amp;'[2]様式第１０完了実績報告書（第１０条関係） '!S36&amp;'[2]様式第１０完了実績報告書（第１０条関係） '!T36&amp;'[2]様式第１０完了実績報告書（第１０条関係） '!V36</f>
        <v>令和年月日</v>
      </c>
      <c r="H12" s="759" t="s">
        <v>377</v>
      </c>
      <c r="I12" s="767" t="str">
        <f>IFERROR(G12-D12+1,"")</f>
        <v/>
      </c>
      <c r="J12" s="761" t="s">
        <v>95</v>
      </c>
      <c r="K12" s="54"/>
      <c r="L12" s="54"/>
      <c r="M12" s="54"/>
    </row>
    <row r="13" spans="1:14" ht="18.75" customHeight="1">
      <c r="A13" s="52"/>
      <c r="B13" s="753"/>
      <c r="C13" s="754"/>
      <c r="D13" s="758"/>
      <c r="E13" s="755"/>
      <c r="F13" s="838"/>
      <c r="G13" s="766"/>
      <c r="H13" s="760"/>
      <c r="I13" s="768"/>
      <c r="J13" s="762"/>
      <c r="K13" s="54"/>
      <c r="L13" s="54"/>
      <c r="M13" s="54"/>
      <c r="N13" s="2"/>
    </row>
    <row r="14" spans="1:14" ht="64.5" customHeight="1">
      <c r="A14" s="52"/>
      <c r="B14" s="847"/>
      <c r="C14" s="847"/>
      <c r="D14" s="847" t="s">
        <v>126</v>
      </c>
      <c r="E14" s="847"/>
      <c r="F14" s="847" t="s">
        <v>380</v>
      </c>
      <c r="G14" s="847"/>
      <c r="H14" s="847" t="s">
        <v>9</v>
      </c>
      <c r="I14" s="847" t="s">
        <v>10</v>
      </c>
      <c r="J14" s="847" t="s">
        <v>130</v>
      </c>
      <c r="K14" s="847" t="s">
        <v>11</v>
      </c>
      <c r="L14" s="847" t="s">
        <v>131</v>
      </c>
      <c r="M14" s="847" t="s">
        <v>81</v>
      </c>
      <c r="N14" s="1"/>
    </row>
    <row r="15" spans="1:14" ht="30" customHeight="1" thickBot="1">
      <c r="A15" s="52"/>
      <c r="B15" s="848"/>
      <c r="C15" s="849"/>
      <c r="D15" s="70" t="s">
        <v>74</v>
      </c>
      <c r="E15" s="70" t="s">
        <v>75</v>
      </c>
      <c r="F15" s="70" t="s">
        <v>74</v>
      </c>
      <c r="G15" s="70" t="s">
        <v>75</v>
      </c>
      <c r="H15" s="849"/>
      <c r="I15" s="849"/>
      <c r="J15" s="849"/>
      <c r="K15" s="849"/>
      <c r="L15" s="850"/>
      <c r="M15" s="849"/>
      <c r="N15" s="1"/>
    </row>
    <row r="16" spans="1:14" ht="39.950000000000003" customHeight="1" thickTop="1">
      <c r="A16" s="52"/>
      <c r="B16" s="141" t="s">
        <v>116</v>
      </c>
      <c r="C16" s="139" t="s">
        <v>368</v>
      </c>
      <c r="D16" s="133"/>
      <c r="E16" s="140">
        <f>D16</f>
        <v>0</v>
      </c>
      <c r="F16" s="133"/>
      <c r="G16" s="140">
        <f>F16</f>
        <v>0</v>
      </c>
      <c r="H16" s="262"/>
      <c r="I16" s="262"/>
      <c r="J16" s="262"/>
      <c r="K16" s="262"/>
      <c r="L16" s="133"/>
      <c r="M16" s="133"/>
      <c r="N16" s="1"/>
    </row>
    <row r="17" spans="1:13" ht="20.100000000000001" customHeight="1">
      <c r="A17" s="52"/>
      <c r="B17" s="834" t="s">
        <v>274</v>
      </c>
      <c r="C17" s="176" t="str">
        <f>IFERROR(#REF!&amp;#REF!&amp;#REF!,"")</f>
        <v/>
      </c>
      <c r="D17" s="774"/>
      <c r="E17" s="831">
        <f>D17</f>
        <v>0</v>
      </c>
      <c r="F17" s="774"/>
      <c r="G17" s="831">
        <f>F17</f>
        <v>0</v>
      </c>
      <c r="H17" s="829">
        <f>IFERROR($I$8*D17/1000,"")</f>
        <v>0</v>
      </c>
      <c r="I17" s="829">
        <f>IFERROR($I$8*F17/1000,"")</f>
        <v>0</v>
      </c>
      <c r="J17" s="831" t="str">
        <f>IFERROR(1000*H17*$I$9/$I$10,"")</f>
        <v/>
      </c>
      <c r="K17" s="829"/>
      <c r="L17" s="774"/>
      <c r="M17" s="774"/>
    </row>
    <row r="18" spans="1:13" ht="20.100000000000001" customHeight="1">
      <c r="A18" s="52"/>
      <c r="B18" s="835"/>
      <c r="C18" s="175" t="str">
        <f>IFERROR(#REF!&amp;#REF!&amp;#REF!&amp;#REF!&amp;"迄","")</f>
        <v/>
      </c>
      <c r="D18" s="774"/>
      <c r="E18" s="831"/>
      <c r="F18" s="774"/>
      <c r="G18" s="831"/>
      <c r="H18" s="829"/>
      <c r="I18" s="829"/>
      <c r="J18" s="831"/>
      <c r="K18" s="829"/>
      <c r="L18" s="774"/>
      <c r="M18" s="774"/>
    </row>
    <row r="19" spans="1:13" s="44" customFormat="1" ht="16.5" customHeight="1">
      <c r="A19" s="244"/>
      <c r="B19" s="255"/>
      <c r="C19" s="256"/>
      <c r="D19" s="252"/>
      <c r="E19" s="252"/>
      <c r="F19" s="252"/>
      <c r="G19" s="252"/>
      <c r="H19" s="253"/>
      <c r="I19" s="253"/>
      <c r="J19" s="252"/>
      <c r="K19" s="253"/>
      <c r="L19" s="252"/>
      <c r="M19" s="252"/>
    </row>
    <row r="20" spans="1:13" ht="25.5">
      <c r="A20" s="257"/>
      <c r="B20" s="258" t="s">
        <v>170</v>
      </c>
      <c r="C20" s="257"/>
      <c r="D20" s="259"/>
      <c r="E20" s="259"/>
      <c r="F20" s="259"/>
      <c r="G20" s="259"/>
      <c r="H20" s="259"/>
      <c r="I20" s="259"/>
      <c r="J20" s="259"/>
      <c r="K20" s="259"/>
      <c r="L20" s="259"/>
      <c r="M20" s="259"/>
    </row>
    <row r="21" spans="1:13" ht="25.5">
      <c r="A21" s="257"/>
      <c r="B21" s="258" t="s">
        <v>369</v>
      </c>
      <c r="C21" s="257"/>
      <c r="D21" s="259"/>
      <c r="E21" s="259"/>
      <c r="F21" s="259"/>
      <c r="G21" s="259"/>
      <c r="H21" s="259"/>
      <c r="I21" s="259"/>
      <c r="J21" s="259"/>
      <c r="K21" s="259"/>
      <c r="L21" s="259"/>
      <c r="M21" s="259"/>
    </row>
  </sheetData>
  <mergeCells count="36">
    <mergeCell ref="J17:J18"/>
    <mergeCell ref="K17:K18"/>
    <mergeCell ref="L17:L18"/>
    <mergeCell ref="M17:M18"/>
    <mergeCell ref="I12:I13"/>
    <mergeCell ref="L14:L15"/>
    <mergeCell ref="I17:I18"/>
    <mergeCell ref="M14:M15"/>
    <mergeCell ref="J12:J13"/>
    <mergeCell ref="I14:I15"/>
    <mergeCell ref="J14:J15"/>
    <mergeCell ref="K14:K15"/>
    <mergeCell ref="B17:B18"/>
    <mergeCell ref="C3:E3"/>
    <mergeCell ref="C4:E4"/>
    <mergeCell ref="B9:H9"/>
    <mergeCell ref="B6:H6"/>
    <mergeCell ref="H17:H18"/>
    <mergeCell ref="D17:D18"/>
    <mergeCell ref="E17:E18"/>
    <mergeCell ref="F17:F18"/>
    <mergeCell ref="G17:G18"/>
    <mergeCell ref="B10:H10"/>
    <mergeCell ref="B14:C15"/>
    <mergeCell ref="D14:E14"/>
    <mergeCell ref="F14:G14"/>
    <mergeCell ref="H14:H15"/>
    <mergeCell ref="B12:C13"/>
    <mergeCell ref="I6:K6"/>
    <mergeCell ref="B7:H7"/>
    <mergeCell ref="I7:K7"/>
    <mergeCell ref="B8:H8"/>
    <mergeCell ref="G12:G13"/>
    <mergeCell ref="D12:D13"/>
    <mergeCell ref="E12:F13"/>
    <mergeCell ref="H12:H13"/>
  </mergeCells>
  <phoneticPr fontId="1"/>
  <conditionalFormatting sqref="D16:D17 F16:F17 M16:M17">
    <cfRule type="containsBlanks" dxfId="1" priority="3">
      <formula>LEN(TRIM(D16))=0</formula>
    </cfRule>
  </conditionalFormatting>
  <conditionalFormatting sqref="G12:G13">
    <cfRule type="expression" dxfId="0" priority="1">
      <formula>" =CELL(""PROTECT"",A1)=1"</formula>
    </cfRule>
  </conditionalFormatting>
  <pageMargins left="0.7" right="0.7" top="0.75" bottom="0.75" header="0.3" footer="0.3"/>
  <pageSetup paperSize="9" scale="67" orientation="landscape" r:id="rId1"/>
  <colBreaks count="1" manualBreakCount="1">
    <brk id="11" max="17"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view="pageBreakPreview" zoomScale="70" zoomScaleNormal="60" zoomScaleSheetLayoutView="70" workbookViewId="0"/>
  </sheetViews>
  <sheetFormatPr defaultRowHeight="18.75"/>
  <cols>
    <col min="1" max="1" width="4.625" customWidth="1"/>
    <col min="2" max="2" width="12.375" customWidth="1"/>
    <col min="3" max="3" width="19.5" customWidth="1"/>
    <col min="4" max="5" width="26" customWidth="1"/>
    <col min="6" max="7" width="26" style="2" customWidth="1"/>
    <col min="8" max="8" width="20.625" style="2" customWidth="1"/>
    <col min="9" max="9" width="22.375" style="2" customWidth="1"/>
    <col min="10" max="10" width="13.625" style="2" customWidth="1"/>
    <col min="11" max="11" width="11.125" style="2" customWidth="1"/>
    <col min="12" max="12" width="20.625" customWidth="1"/>
    <col min="13" max="13" width="8" customWidth="1"/>
    <col min="14" max="14" width="20.625" customWidth="1"/>
    <col min="15" max="15" width="7.625" customWidth="1"/>
    <col min="16" max="16" width="20.625" customWidth="1"/>
  </cols>
  <sheetData>
    <row r="1" spans="1:10">
      <c r="A1" s="53" t="s">
        <v>183</v>
      </c>
      <c r="B1" s="52"/>
      <c r="C1" s="53"/>
      <c r="D1" s="52"/>
      <c r="E1" s="52"/>
      <c r="F1" s="54"/>
      <c r="G1" s="54"/>
      <c r="H1" s="54"/>
      <c r="I1" s="54"/>
      <c r="J1" s="54"/>
    </row>
    <row r="2" spans="1:10">
      <c r="A2" s="52"/>
      <c r="B2" s="21" t="s">
        <v>247</v>
      </c>
      <c r="C2" s="52"/>
      <c r="D2" s="52"/>
      <c r="E2" s="52"/>
      <c r="F2" s="54"/>
      <c r="G2" s="54"/>
      <c r="H2" s="54"/>
      <c r="I2" s="54"/>
      <c r="J2" s="55"/>
    </row>
    <row r="3" spans="1:10">
      <c r="A3" s="52"/>
      <c r="B3" s="105" t="s">
        <v>225</v>
      </c>
      <c r="C3" s="839" t="str">
        <f>別紙１実施報告書_総括!D8&amp;""</f>
        <v/>
      </c>
      <c r="D3" s="839"/>
      <c r="E3" s="52"/>
      <c r="F3" s="54"/>
      <c r="G3" s="54"/>
      <c r="H3" s="54"/>
      <c r="I3" s="54"/>
      <c r="J3" s="55"/>
    </row>
    <row r="4" spans="1:10">
      <c r="A4" s="52"/>
      <c r="B4" s="106" t="s">
        <v>22</v>
      </c>
      <c r="C4" s="839" t="str">
        <f>別紙１実施報告書_総括!D17&amp;""</f>
        <v/>
      </c>
      <c r="D4" s="839"/>
      <c r="E4" s="52"/>
      <c r="F4" s="54"/>
      <c r="G4" s="54"/>
      <c r="H4" s="54"/>
      <c r="I4" s="54"/>
      <c r="J4" s="55"/>
    </row>
    <row r="5" spans="1:10">
      <c r="A5" s="53" t="s">
        <v>182</v>
      </c>
      <c r="B5" s="52"/>
      <c r="C5" s="52"/>
      <c r="D5" s="52"/>
      <c r="E5" s="52"/>
      <c r="F5" s="54"/>
      <c r="G5" s="54"/>
      <c r="H5" s="54"/>
      <c r="I5" s="54"/>
      <c r="J5" s="54"/>
    </row>
    <row r="6" spans="1:10">
      <c r="A6" s="52"/>
      <c r="B6" s="837" t="s">
        <v>3</v>
      </c>
      <c r="C6" s="837"/>
      <c r="D6" s="837"/>
      <c r="E6" s="837"/>
      <c r="F6" s="837"/>
      <c r="G6" s="837"/>
      <c r="H6" s="843" t="str">
        <f>別紙１実施報告書_総括付表!P18&amp;""</f>
        <v/>
      </c>
      <c r="I6" s="843"/>
      <c r="J6" s="843"/>
    </row>
    <row r="7" spans="1:10" ht="18.75" customHeight="1">
      <c r="A7" s="52"/>
      <c r="B7" s="837" t="s">
        <v>124</v>
      </c>
      <c r="C7" s="837"/>
      <c r="D7" s="837"/>
      <c r="E7" s="837"/>
      <c r="F7" s="837"/>
      <c r="G7" s="837"/>
      <c r="H7" s="843" t="str">
        <f>別紙１実施報告書_総括付表!P14&amp;""</f>
        <v/>
      </c>
      <c r="I7" s="843"/>
      <c r="J7" s="843"/>
    </row>
    <row r="8" spans="1:10" ht="18.75" customHeight="1">
      <c r="A8" s="52"/>
      <c r="B8" s="837" t="s">
        <v>108</v>
      </c>
      <c r="C8" s="837"/>
      <c r="D8" s="837"/>
      <c r="E8" s="837"/>
      <c r="F8" s="837"/>
      <c r="G8" s="837"/>
      <c r="H8" s="851" t="str">
        <f>別紙１実施報告書_総括付表!P20&amp;""</f>
        <v/>
      </c>
      <c r="I8" s="852"/>
      <c r="J8" s="853"/>
    </row>
    <row r="9" spans="1:10" ht="18.75" customHeight="1">
      <c r="A9" s="52"/>
      <c r="B9" s="854" t="s">
        <v>109</v>
      </c>
      <c r="C9" s="855"/>
      <c r="D9" s="855"/>
      <c r="E9" s="855"/>
      <c r="F9" s="855"/>
      <c r="G9" s="856"/>
      <c r="H9" s="851" t="str">
        <f>別紙１実施報告書_総括付表!P35&amp;""</f>
        <v/>
      </c>
      <c r="I9" s="852"/>
      <c r="J9" s="853"/>
    </row>
    <row r="10" spans="1:10" ht="18.75" customHeight="1">
      <c r="A10" s="58"/>
      <c r="B10" s="746" t="s">
        <v>257</v>
      </c>
      <c r="C10" s="746"/>
      <c r="D10" s="746"/>
      <c r="E10" s="746"/>
      <c r="F10" s="746"/>
      <c r="G10" s="746"/>
      <c r="H10" s="791"/>
      <c r="I10" s="792"/>
      <c r="J10" s="131"/>
    </row>
    <row r="11" spans="1:10" ht="18.75" customHeight="1">
      <c r="A11" s="60"/>
      <c r="B11" s="837" t="s">
        <v>105</v>
      </c>
      <c r="C11" s="837"/>
      <c r="D11" s="837"/>
      <c r="E11" s="837"/>
      <c r="F11" s="837"/>
      <c r="G11" s="837"/>
      <c r="H11" s="796"/>
      <c r="I11" s="797"/>
      <c r="J11" s="798"/>
    </row>
    <row r="12" spans="1:10" ht="18.75" customHeight="1">
      <c r="A12" s="60"/>
      <c r="B12" s="854" t="s">
        <v>106</v>
      </c>
      <c r="C12" s="855"/>
      <c r="D12" s="855"/>
      <c r="E12" s="855"/>
      <c r="F12" s="855"/>
      <c r="G12" s="856"/>
      <c r="H12" s="791"/>
      <c r="I12" s="792"/>
      <c r="J12" s="131"/>
    </row>
    <row r="13" spans="1:10" ht="18.75" customHeight="1">
      <c r="A13" s="60"/>
      <c r="B13" s="837" t="s">
        <v>242</v>
      </c>
      <c r="C13" s="837"/>
      <c r="D13" s="837"/>
      <c r="E13" s="837"/>
      <c r="F13" s="837"/>
      <c r="G13" s="837"/>
      <c r="H13" s="796"/>
      <c r="I13" s="797"/>
      <c r="J13" s="798"/>
    </row>
    <row r="14" spans="1:10" ht="18.75" customHeight="1">
      <c r="A14" s="60"/>
      <c r="B14" s="854" t="s">
        <v>107</v>
      </c>
      <c r="C14" s="855"/>
      <c r="D14" s="855"/>
      <c r="E14" s="855"/>
      <c r="F14" s="855"/>
      <c r="G14" s="856"/>
      <c r="H14" s="791"/>
      <c r="I14" s="792"/>
      <c r="J14" s="131"/>
    </row>
    <row r="15" spans="1:10" ht="18.75" customHeight="1">
      <c r="A15" s="60"/>
      <c r="B15" s="837" t="s">
        <v>243</v>
      </c>
      <c r="C15" s="837"/>
      <c r="D15" s="837"/>
      <c r="E15" s="837"/>
      <c r="F15" s="837"/>
      <c r="G15" s="837"/>
      <c r="H15" s="796"/>
      <c r="I15" s="797"/>
      <c r="J15" s="798"/>
    </row>
    <row r="16" spans="1:10" ht="18.75" customHeight="1">
      <c r="A16" s="60"/>
      <c r="B16" s="854" t="s">
        <v>244</v>
      </c>
      <c r="C16" s="855"/>
      <c r="D16" s="855"/>
      <c r="E16" s="855"/>
      <c r="F16" s="855"/>
      <c r="G16" s="856"/>
      <c r="H16" s="791"/>
      <c r="I16" s="792"/>
      <c r="J16" s="131"/>
    </row>
    <row r="17" spans="1:14" ht="18.75" customHeight="1">
      <c r="A17" s="60"/>
      <c r="B17" s="404" t="s">
        <v>73</v>
      </c>
      <c r="C17" s="404"/>
      <c r="D17" s="404"/>
      <c r="E17" s="404"/>
      <c r="F17" s="404"/>
      <c r="G17" s="404"/>
      <c r="H17" s="404"/>
      <c r="I17" s="404"/>
      <c r="J17" s="404"/>
    </row>
    <row r="18" spans="1:14" ht="18.75" customHeight="1">
      <c r="A18" s="52"/>
      <c r="B18" s="404"/>
      <c r="C18" s="404"/>
      <c r="D18" s="404"/>
      <c r="E18" s="404"/>
      <c r="F18" s="404"/>
      <c r="G18" s="404"/>
      <c r="H18" s="404"/>
      <c r="I18" s="404"/>
      <c r="J18" s="404"/>
    </row>
    <row r="19" spans="1:14" ht="18.75" customHeight="1">
      <c r="A19" s="53" t="s">
        <v>372</v>
      </c>
      <c r="B19" s="61"/>
      <c r="C19" s="61"/>
      <c r="D19" s="61"/>
      <c r="E19" s="61"/>
      <c r="F19" s="148" t="s">
        <v>258</v>
      </c>
      <c r="G19" s="149"/>
      <c r="H19" s="5"/>
      <c r="I19" s="5"/>
      <c r="J19" s="5"/>
    </row>
    <row r="20" spans="1:14" ht="41.25" customHeight="1">
      <c r="A20" s="52"/>
      <c r="B20" s="454"/>
      <c r="C20" s="456"/>
      <c r="D20" s="859" t="s">
        <v>126</v>
      </c>
      <c r="E20" s="859"/>
      <c r="F20" s="743" t="s">
        <v>259</v>
      </c>
      <c r="G20" s="744" t="s">
        <v>260</v>
      </c>
      <c r="H20" s="745"/>
      <c r="I20" s="741" t="s">
        <v>261</v>
      </c>
      <c r="J20" s="741"/>
    </row>
    <row r="21" spans="1:14" ht="38.25" customHeight="1" thickBot="1">
      <c r="A21" s="52"/>
      <c r="B21" s="857"/>
      <c r="C21" s="858"/>
      <c r="D21" s="70" t="s">
        <v>74</v>
      </c>
      <c r="E21" s="70" t="s">
        <v>75</v>
      </c>
      <c r="F21" s="786"/>
      <c r="G21" s="4" t="s">
        <v>74</v>
      </c>
      <c r="H21" s="4" t="s">
        <v>75</v>
      </c>
      <c r="I21" s="742"/>
      <c r="J21" s="742"/>
      <c r="L21" s="1"/>
      <c r="N21" s="1"/>
    </row>
    <row r="22" spans="1:14" ht="39.950000000000003" customHeight="1" thickTop="1">
      <c r="A22" s="52"/>
      <c r="B22" s="141" t="s">
        <v>116</v>
      </c>
      <c r="C22" s="138" t="s">
        <v>368</v>
      </c>
      <c r="D22" s="134">
        <f>別紙１別表１ポイント発行実績④!D16</f>
        <v>0</v>
      </c>
      <c r="E22" s="134">
        <f>D22</f>
        <v>0</v>
      </c>
      <c r="F22" s="150"/>
      <c r="G22" s="151">
        <f>別紙１別表１ポイント発行実績④!F16</f>
        <v>0</v>
      </c>
      <c r="H22" s="151">
        <f>G22</f>
        <v>0</v>
      </c>
      <c r="I22" s="832"/>
      <c r="J22" s="833"/>
      <c r="K22" s="18"/>
      <c r="L22" s="17"/>
      <c r="M22" s="18"/>
    </row>
    <row r="23" spans="1:14" ht="20.100000000000001" customHeight="1">
      <c r="A23" s="52"/>
      <c r="B23" s="787" t="s">
        <v>117</v>
      </c>
      <c r="C23" s="174" t="str">
        <f>IFERROR(#REF!&amp;#REF!&amp;#REF!,"")</f>
        <v/>
      </c>
      <c r="D23" s="772">
        <f>別紙１別表１ポイント発行実績④!D17</f>
        <v>0</v>
      </c>
      <c r="E23" s="776">
        <f>D23</f>
        <v>0</v>
      </c>
      <c r="F23" s="821"/>
      <c r="G23" s="776">
        <f>別紙１別表１ポイント発行実績④!F17</f>
        <v>0</v>
      </c>
      <c r="H23" s="776">
        <f>G23</f>
        <v>0</v>
      </c>
      <c r="I23" s="790"/>
      <c r="J23" s="790"/>
    </row>
    <row r="24" spans="1:14" ht="20.100000000000001" customHeight="1">
      <c r="A24" s="52"/>
      <c r="B24" s="787"/>
      <c r="C24" s="175" t="str">
        <f>IFERROR(#REF!&amp;#REF!&amp;#REF!&amp;#REF!&amp;"迄","")</f>
        <v/>
      </c>
      <c r="D24" s="772"/>
      <c r="E24" s="776"/>
      <c r="F24" s="821"/>
      <c r="G24" s="776"/>
      <c r="H24" s="776"/>
      <c r="I24" s="790"/>
      <c r="J24" s="790"/>
    </row>
    <row r="25" spans="1:14">
      <c r="B25" s="136" t="s">
        <v>273</v>
      </c>
      <c r="C25" s="10"/>
      <c r="D25" s="137"/>
      <c r="E25" s="137"/>
      <c r="F25" s="137"/>
      <c r="G25" s="137"/>
    </row>
    <row r="26" spans="1:14">
      <c r="B26" s="23" t="s">
        <v>374</v>
      </c>
    </row>
    <row r="27" spans="1:14">
      <c r="B27" s="23" t="s">
        <v>373</v>
      </c>
      <c r="G27" s="23"/>
    </row>
    <row r="28" spans="1:14">
      <c r="B28" s="372" t="s">
        <v>197</v>
      </c>
      <c r="C28" s="374"/>
      <c r="D28" s="780" t="s">
        <v>262</v>
      </c>
      <c r="E28" s="781"/>
      <c r="F28" s="781"/>
      <c r="G28" s="782"/>
    </row>
    <row r="29" spans="1:14">
      <c r="B29" s="372" t="s">
        <v>198</v>
      </c>
      <c r="C29" s="374"/>
      <c r="D29" s="780" t="s">
        <v>263</v>
      </c>
      <c r="E29" s="781"/>
      <c r="F29" s="781"/>
      <c r="G29" s="782"/>
    </row>
    <row r="30" spans="1:14">
      <c r="B30" s="23" t="s">
        <v>379</v>
      </c>
    </row>
    <row r="31" spans="1:14">
      <c r="B31" s="23"/>
      <c r="D31" s="805" t="s">
        <v>279</v>
      </c>
      <c r="E31" s="806"/>
      <c r="F31" s="747" t="s">
        <v>281</v>
      </c>
      <c r="G31" s="749"/>
      <c r="I31" s="136"/>
      <c r="J31" s="10"/>
      <c r="K31" s="137"/>
      <c r="L31" s="137"/>
      <c r="M31" s="137"/>
      <c r="N31" s="137"/>
    </row>
    <row r="32" spans="1:14">
      <c r="B32" s="372" t="s">
        <v>197</v>
      </c>
      <c r="C32" s="374"/>
      <c r="D32" s="780" t="s">
        <v>280</v>
      </c>
      <c r="E32" s="782"/>
      <c r="F32" s="780" t="s">
        <v>282</v>
      </c>
      <c r="G32" s="782"/>
      <c r="I32" s="23"/>
      <c r="J32"/>
      <c r="K32"/>
      <c r="M32" s="2"/>
      <c r="N32" s="2"/>
    </row>
    <row r="33" spans="2:14">
      <c r="B33" s="372" t="s">
        <v>198</v>
      </c>
      <c r="C33" s="374"/>
      <c r="D33" s="780" t="s">
        <v>264</v>
      </c>
      <c r="E33" s="782"/>
      <c r="F33" s="780" t="s">
        <v>265</v>
      </c>
      <c r="G33" s="782"/>
      <c r="I33" s="23"/>
      <c r="J33"/>
      <c r="K33"/>
      <c r="M33" s="2"/>
      <c r="N33" s="23"/>
    </row>
    <row r="34" spans="2:14">
      <c r="I34" s="809"/>
      <c r="J34" s="809"/>
      <c r="K34" s="808"/>
      <c r="L34" s="808"/>
      <c r="M34" s="808"/>
      <c r="N34" s="808"/>
    </row>
  </sheetData>
  <sheetProtection sheet="1" formatCells="0" formatColumns="0" formatRows="0"/>
  <mergeCells count="52">
    <mergeCell ref="H16:I16"/>
    <mergeCell ref="B17:J18"/>
    <mergeCell ref="B20:C21"/>
    <mergeCell ref="D20:E20"/>
    <mergeCell ref="B16:G16"/>
    <mergeCell ref="F20:F21"/>
    <mergeCell ref="G20:H20"/>
    <mergeCell ref="I20:J21"/>
    <mergeCell ref="I22:J22"/>
    <mergeCell ref="D28:G28"/>
    <mergeCell ref="D29:G29"/>
    <mergeCell ref="B23:B24"/>
    <mergeCell ref="D23:D24"/>
    <mergeCell ref="E23:E24"/>
    <mergeCell ref="F23:F24"/>
    <mergeCell ref="G23:G24"/>
    <mergeCell ref="H23:H24"/>
    <mergeCell ref="I23:J24"/>
    <mergeCell ref="B28:C28"/>
    <mergeCell ref="B29:C29"/>
    <mergeCell ref="B11:G11"/>
    <mergeCell ref="H11:J11"/>
    <mergeCell ref="H9:J9"/>
    <mergeCell ref="H15:J15"/>
    <mergeCell ref="B12:G12"/>
    <mergeCell ref="H12:I12"/>
    <mergeCell ref="B13:G13"/>
    <mergeCell ref="B14:G14"/>
    <mergeCell ref="H14:I14"/>
    <mergeCell ref="H13:J13"/>
    <mergeCell ref="B15:G15"/>
    <mergeCell ref="B8:G8"/>
    <mergeCell ref="H8:J8"/>
    <mergeCell ref="B9:G9"/>
    <mergeCell ref="B10:G10"/>
    <mergeCell ref="H10:I10"/>
    <mergeCell ref="C3:D3"/>
    <mergeCell ref="C4:D4"/>
    <mergeCell ref="B6:G6"/>
    <mergeCell ref="H6:J6"/>
    <mergeCell ref="B7:G7"/>
    <mergeCell ref="H7:J7"/>
    <mergeCell ref="D31:E31"/>
    <mergeCell ref="F31:G31"/>
    <mergeCell ref="B32:C32"/>
    <mergeCell ref="D32:E32"/>
    <mergeCell ref="F32:G32"/>
    <mergeCell ref="I34:J34"/>
    <mergeCell ref="K34:N34"/>
    <mergeCell ref="B33:C33"/>
    <mergeCell ref="D33:E33"/>
    <mergeCell ref="F33:G33"/>
  </mergeCells>
  <phoneticPr fontId="1"/>
  <pageMargins left="0.7" right="0.7" top="0.75" bottom="0.75" header="0.3" footer="0.3"/>
  <pageSetup paperSize="9" scale="61"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補助シート1!$D$2:$D$7</xm:f>
          </x14:formula1>
          <xm:sqref>H13 H11 H15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1"/>
  <sheetViews>
    <sheetView showGridLines="0" view="pageBreakPreview" zoomScaleNormal="100" zoomScaleSheetLayoutView="100" workbookViewId="0">
      <selection activeCell="AD7" sqref="AD7:AE7"/>
    </sheetView>
  </sheetViews>
  <sheetFormatPr defaultColWidth="2.625" defaultRowHeight="16.5" customHeight="1"/>
  <cols>
    <col min="1" max="27" width="2.625" style="11"/>
    <col min="28" max="28" width="2.625" style="11" customWidth="1"/>
    <col min="29" max="31" width="2.625" style="11"/>
    <col min="32" max="34" width="2.625" style="11" customWidth="1"/>
    <col min="35" max="35" width="15.5" style="11" customWidth="1"/>
    <col min="36" max="36" width="13.5" style="11" customWidth="1"/>
    <col min="37" max="40" width="2.625" style="11" customWidth="1"/>
    <col min="41" max="16384" width="2.625" style="11"/>
  </cols>
  <sheetData>
    <row r="1" spans="1:39" ht="16.5" customHeight="1">
      <c r="A1" s="11" t="s">
        <v>201</v>
      </c>
    </row>
    <row r="2" spans="1:39" ht="16.5" customHeight="1" thickBot="1"/>
    <row r="3" spans="1:39" ht="16.5" customHeight="1">
      <c r="B3" s="123" t="s">
        <v>72</v>
      </c>
      <c r="C3" s="12"/>
      <c r="D3" s="12"/>
      <c r="E3" s="12"/>
      <c r="F3" s="12"/>
      <c r="G3" s="12"/>
      <c r="H3" s="12"/>
      <c r="I3" s="12"/>
      <c r="J3" s="12"/>
      <c r="K3" s="12"/>
      <c r="L3" s="12"/>
      <c r="M3" s="12"/>
      <c r="N3" s="12"/>
      <c r="O3" s="12"/>
      <c r="P3" s="12"/>
      <c r="Q3" s="12"/>
      <c r="R3" s="12"/>
      <c r="S3" s="12"/>
      <c r="T3" s="12"/>
      <c r="U3" s="12"/>
      <c r="V3" s="898" t="s">
        <v>32</v>
      </c>
      <c r="W3" s="898"/>
      <c r="X3" s="898"/>
      <c r="Y3" s="898"/>
      <c r="Z3" s="898"/>
      <c r="AA3" s="899" t="str">
        <f>'様式第１０完了実績報告書（第１０条関係） '!V3:AB3&amp;""</f>
        <v/>
      </c>
      <c r="AB3" s="900"/>
      <c r="AC3" s="900"/>
      <c r="AD3" s="900"/>
      <c r="AE3" s="901"/>
    </row>
    <row r="4" spans="1:39" ht="6.75" customHeight="1">
      <c r="B4" s="13"/>
      <c r="AE4" s="14"/>
    </row>
    <row r="5" spans="1:39" ht="16.5" customHeight="1">
      <c r="B5" s="984" t="s">
        <v>226</v>
      </c>
      <c r="C5" s="985"/>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6"/>
      <c r="AI5" s="144"/>
      <c r="AJ5" s="144"/>
      <c r="AK5" s="144"/>
      <c r="AL5" s="144"/>
      <c r="AM5" s="144"/>
    </row>
    <row r="6" spans="1:39" ht="6" customHeight="1">
      <c r="B6" s="13"/>
      <c r="Q6" s="28"/>
      <c r="AE6" s="14"/>
      <c r="AI6" s="144"/>
      <c r="AJ6" s="144"/>
      <c r="AK6" s="144"/>
      <c r="AL6" s="144"/>
      <c r="AM6" s="144"/>
    </row>
    <row r="7" spans="1:39" ht="16.5" customHeight="1">
      <c r="B7" s="987" t="s">
        <v>179</v>
      </c>
      <c r="C7" s="988"/>
      <c r="D7" s="988"/>
      <c r="E7" s="988"/>
      <c r="F7" s="1010" t="str">
        <f>別紙１実施報告書_総括!D8</f>
        <v/>
      </c>
      <c r="G7" s="1010"/>
      <c r="H7" s="1010"/>
      <c r="I7" s="1010"/>
      <c r="J7" s="1010"/>
      <c r="K7" s="1010"/>
      <c r="L7" s="1010"/>
      <c r="M7" s="1010"/>
      <c r="AE7" s="14"/>
      <c r="AI7" s="145" t="s">
        <v>6</v>
      </c>
      <c r="AJ7" s="146">
        <f>IF(H17&gt;600000000,300000000,H17*0.5)</f>
        <v>0</v>
      </c>
      <c r="AK7" s="144"/>
      <c r="AL7" s="144"/>
      <c r="AM7" s="144"/>
    </row>
    <row r="8" spans="1:39" ht="16.5" customHeight="1" thickBot="1">
      <c r="B8" s="989" t="s">
        <v>180</v>
      </c>
      <c r="C8" s="990"/>
      <c r="D8" s="990"/>
      <c r="E8" s="990"/>
      <c r="F8" s="1011">
        <f>別紙１実施報告書_総括!D17</f>
        <v>0</v>
      </c>
      <c r="G8" s="1011"/>
      <c r="H8" s="1011"/>
      <c r="I8" s="1011"/>
      <c r="J8" s="1011"/>
      <c r="K8" s="1011"/>
      <c r="L8" s="1011"/>
      <c r="M8" s="1011"/>
      <c r="AE8" s="14"/>
      <c r="AI8" s="145" t="s">
        <v>7</v>
      </c>
      <c r="AJ8" s="146">
        <f>ROUNDDOWN(AJ7,0)</f>
        <v>0</v>
      </c>
      <c r="AK8" s="144"/>
      <c r="AL8" s="144"/>
      <c r="AM8" s="144"/>
    </row>
    <row r="9" spans="1:39" ht="16.5" customHeight="1" thickBot="1">
      <c r="B9" s="1007" t="s">
        <v>189</v>
      </c>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9"/>
      <c r="AI9" s="145"/>
      <c r="AJ9" s="147"/>
      <c r="AK9" s="144"/>
      <c r="AL9" s="144"/>
      <c r="AM9" s="144"/>
    </row>
    <row r="10" spans="1:39" ht="16.5" customHeight="1">
      <c r="B10" s="992" t="s">
        <v>33</v>
      </c>
      <c r="C10" s="993"/>
      <c r="D10" s="993"/>
      <c r="E10" s="993"/>
      <c r="F10" s="993"/>
      <c r="G10" s="994"/>
      <c r="H10" s="967" t="s">
        <v>190</v>
      </c>
      <c r="I10" s="968"/>
      <c r="J10" s="968"/>
      <c r="K10" s="968"/>
      <c r="L10" s="968"/>
      <c r="M10" s="969"/>
      <c r="N10" s="967" t="s">
        <v>228</v>
      </c>
      <c r="O10" s="968"/>
      <c r="P10" s="968"/>
      <c r="Q10" s="968"/>
      <c r="R10" s="968"/>
      <c r="S10" s="969"/>
      <c r="T10" s="862" t="s">
        <v>229</v>
      </c>
      <c r="U10" s="863"/>
      <c r="V10" s="863"/>
      <c r="W10" s="863"/>
      <c r="X10" s="863"/>
      <c r="Y10" s="864"/>
      <c r="Z10" s="862" t="s">
        <v>230</v>
      </c>
      <c r="AA10" s="863"/>
      <c r="AB10" s="863"/>
      <c r="AC10" s="863"/>
      <c r="AD10" s="863"/>
      <c r="AE10" s="864"/>
      <c r="AI10" s="145"/>
      <c r="AJ10" s="145"/>
      <c r="AK10" s="144"/>
      <c r="AL10" s="144"/>
      <c r="AM10" s="144"/>
    </row>
    <row r="11" spans="1:39" ht="16.5" customHeight="1">
      <c r="B11" s="995"/>
      <c r="C11" s="996"/>
      <c r="D11" s="996"/>
      <c r="E11" s="996"/>
      <c r="F11" s="996"/>
      <c r="G11" s="997"/>
      <c r="H11" s="1001"/>
      <c r="I11" s="1002"/>
      <c r="J11" s="1002"/>
      <c r="K11" s="1002"/>
      <c r="L11" s="1002"/>
      <c r="M11" s="1003"/>
      <c r="N11" s="970" t="s">
        <v>227</v>
      </c>
      <c r="O11" s="971"/>
      <c r="P11" s="971"/>
      <c r="Q11" s="971"/>
      <c r="R11" s="971"/>
      <c r="S11" s="972"/>
      <c r="T11" s="865"/>
      <c r="U11" s="866"/>
      <c r="V11" s="866"/>
      <c r="W11" s="866"/>
      <c r="X11" s="866"/>
      <c r="Y11" s="867"/>
      <c r="Z11" s="868" t="s">
        <v>231</v>
      </c>
      <c r="AA11" s="874"/>
      <c r="AB11" s="874"/>
      <c r="AC11" s="874"/>
      <c r="AD11" s="874"/>
      <c r="AE11" s="875"/>
      <c r="AI11" s="145" t="s">
        <v>8</v>
      </c>
      <c r="AJ11" s="146">
        <f>IF(H17&gt;150000000,100000000,H17*0.666667)</f>
        <v>0</v>
      </c>
      <c r="AK11" s="144"/>
      <c r="AL11" s="144"/>
      <c r="AM11" s="144"/>
    </row>
    <row r="12" spans="1:39" ht="16.5" customHeight="1" thickBot="1">
      <c r="B12" s="998"/>
      <c r="C12" s="999"/>
      <c r="D12" s="999"/>
      <c r="E12" s="999"/>
      <c r="F12" s="999"/>
      <c r="G12" s="1000"/>
      <c r="H12" s="1004"/>
      <c r="I12" s="1005"/>
      <c r="J12" s="1005"/>
      <c r="K12" s="1005"/>
      <c r="L12" s="1005"/>
      <c r="M12" s="1006"/>
      <c r="N12" s="973"/>
      <c r="O12" s="974"/>
      <c r="P12" s="974"/>
      <c r="Q12" s="974"/>
      <c r="R12" s="974"/>
      <c r="S12" s="975"/>
      <c r="T12" s="939"/>
      <c r="U12" s="940"/>
      <c r="V12" s="940"/>
      <c r="W12" s="940"/>
      <c r="X12" s="940"/>
      <c r="Y12" s="941"/>
      <c r="Z12" s="876"/>
      <c r="AA12" s="877"/>
      <c r="AB12" s="877"/>
      <c r="AC12" s="877"/>
      <c r="AD12" s="877"/>
      <c r="AE12" s="878"/>
      <c r="AI12" s="145" t="s">
        <v>7</v>
      </c>
      <c r="AJ12" s="146">
        <f>ROUNDDOWN(AJ11,0)</f>
        <v>0</v>
      </c>
      <c r="AK12" s="144"/>
      <c r="AL12" s="144"/>
      <c r="AM12" s="144"/>
    </row>
    <row r="13" spans="1:39" ht="16.5" customHeight="1" thickBot="1">
      <c r="B13" s="944">
        <f>L31</f>
        <v>0</v>
      </c>
      <c r="C13" s="945"/>
      <c r="D13" s="945"/>
      <c r="E13" s="945"/>
      <c r="F13" s="945"/>
      <c r="G13" s="945"/>
      <c r="H13" s="944">
        <v>0</v>
      </c>
      <c r="I13" s="945"/>
      <c r="J13" s="945"/>
      <c r="K13" s="945"/>
      <c r="L13" s="945"/>
      <c r="M13" s="945"/>
      <c r="N13" s="947">
        <f>B13-H13</f>
        <v>0</v>
      </c>
      <c r="O13" s="948"/>
      <c r="P13" s="948"/>
      <c r="Q13" s="948"/>
      <c r="R13" s="948"/>
      <c r="S13" s="948"/>
      <c r="T13" s="942">
        <f>L31</f>
        <v>0</v>
      </c>
      <c r="U13" s="943"/>
      <c r="V13" s="943"/>
      <c r="W13" s="943"/>
      <c r="X13" s="943"/>
      <c r="Y13" s="943"/>
      <c r="Z13" s="944"/>
      <c r="AA13" s="945"/>
      <c r="AB13" s="945"/>
      <c r="AC13" s="945"/>
      <c r="AD13" s="945"/>
      <c r="AE13" s="946"/>
      <c r="AI13" s="144"/>
      <c r="AJ13" s="144"/>
      <c r="AK13" s="144"/>
      <c r="AL13" s="144"/>
      <c r="AM13" s="144"/>
    </row>
    <row r="14" spans="1:39" ht="16.5" customHeight="1">
      <c r="B14" s="862" t="s">
        <v>232</v>
      </c>
      <c r="C14" s="863"/>
      <c r="D14" s="863"/>
      <c r="E14" s="863"/>
      <c r="F14" s="863"/>
      <c r="G14" s="864"/>
      <c r="H14" s="879" t="s">
        <v>375</v>
      </c>
      <c r="I14" s="880"/>
      <c r="J14" s="880"/>
      <c r="K14" s="880"/>
      <c r="L14" s="880"/>
      <c r="M14" s="881"/>
      <c r="N14" s="991" t="s">
        <v>191</v>
      </c>
      <c r="O14" s="991"/>
      <c r="P14" s="991"/>
      <c r="Q14" s="991"/>
      <c r="R14" s="991"/>
      <c r="S14" s="991"/>
      <c r="T14" s="862" t="s">
        <v>237</v>
      </c>
      <c r="U14" s="863"/>
      <c r="V14" s="863"/>
      <c r="W14" s="863"/>
      <c r="X14" s="863"/>
      <c r="Y14" s="864"/>
      <c r="Z14" s="862" t="s">
        <v>238</v>
      </c>
      <c r="AA14" s="863"/>
      <c r="AB14" s="863"/>
      <c r="AC14" s="863"/>
      <c r="AD14" s="863"/>
      <c r="AE14" s="864"/>
      <c r="AI14" s="860" t="s">
        <v>235</v>
      </c>
      <c r="AJ14" s="860" t="s">
        <v>236</v>
      </c>
      <c r="AK14" s="861"/>
      <c r="AL14" s="861"/>
      <c r="AM14" s="861"/>
    </row>
    <row r="15" spans="1:39" ht="16.5" customHeight="1">
      <c r="B15" s="882" t="s">
        <v>233</v>
      </c>
      <c r="C15" s="883"/>
      <c r="D15" s="883"/>
      <c r="E15" s="883"/>
      <c r="F15" s="883"/>
      <c r="G15" s="884"/>
      <c r="H15" s="888" t="s">
        <v>234</v>
      </c>
      <c r="I15" s="889"/>
      <c r="J15" s="889"/>
      <c r="K15" s="889"/>
      <c r="L15" s="889"/>
      <c r="M15" s="890"/>
      <c r="N15" s="882" t="str">
        <f>IF($F$7="全国規模事業",AI14,AJ14)</f>
        <v>(7)×2/3
※上限1.5億円
※千円未満切捨</v>
      </c>
      <c r="O15" s="883"/>
      <c r="P15" s="883"/>
      <c r="Q15" s="883"/>
      <c r="R15" s="883"/>
      <c r="S15" s="884"/>
      <c r="T15" s="865"/>
      <c r="U15" s="866"/>
      <c r="V15" s="866"/>
      <c r="W15" s="866"/>
      <c r="X15" s="866"/>
      <c r="Y15" s="867"/>
      <c r="Z15" s="868" t="s">
        <v>239</v>
      </c>
      <c r="AA15" s="869"/>
      <c r="AB15" s="869"/>
      <c r="AC15" s="869"/>
      <c r="AD15" s="869"/>
      <c r="AE15" s="870"/>
      <c r="AI15" s="861"/>
      <c r="AJ15" s="861"/>
      <c r="AK15" s="861"/>
      <c r="AL15" s="861"/>
      <c r="AM15" s="861"/>
    </row>
    <row r="16" spans="1:39" ht="16.5" customHeight="1" thickBot="1">
      <c r="B16" s="885"/>
      <c r="C16" s="886"/>
      <c r="D16" s="886"/>
      <c r="E16" s="886"/>
      <c r="F16" s="886"/>
      <c r="G16" s="887"/>
      <c r="H16" s="888"/>
      <c r="I16" s="889"/>
      <c r="J16" s="889"/>
      <c r="K16" s="889"/>
      <c r="L16" s="889"/>
      <c r="M16" s="890"/>
      <c r="N16" s="882"/>
      <c r="O16" s="883"/>
      <c r="P16" s="883"/>
      <c r="Q16" s="883"/>
      <c r="R16" s="883"/>
      <c r="S16" s="884"/>
      <c r="T16" s="865"/>
      <c r="U16" s="866"/>
      <c r="V16" s="866"/>
      <c r="W16" s="866"/>
      <c r="X16" s="866"/>
      <c r="Y16" s="867"/>
      <c r="Z16" s="871"/>
      <c r="AA16" s="872"/>
      <c r="AB16" s="872"/>
      <c r="AC16" s="872"/>
      <c r="AD16" s="872"/>
      <c r="AE16" s="873"/>
      <c r="AI16" s="144">
        <v>600000000</v>
      </c>
      <c r="AJ16" s="144">
        <v>150000000</v>
      </c>
      <c r="AK16" s="144"/>
      <c r="AL16" s="144"/>
      <c r="AM16" s="144"/>
    </row>
    <row r="17" spans="2:39" ht="16.5" customHeight="1" thickBot="1">
      <c r="B17" s="961">
        <f>MIN(T13,Z13)</f>
        <v>0</v>
      </c>
      <c r="C17" s="962"/>
      <c r="D17" s="962"/>
      <c r="E17" s="962"/>
      <c r="F17" s="962"/>
      <c r="G17" s="963"/>
      <c r="H17" s="964">
        <f>MIN(N13,B17)</f>
        <v>0</v>
      </c>
      <c r="I17" s="965"/>
      <c r="J17" s="965"/>
      <c r="K17" s="965"/>
      <c r="L17" s="965"/>
      <c r="M17" s="966"/>
      <c r="N17" s="964">
        <f>IF($F$8="全国規模事業",INT(AJ7/1000)*1000,INT(AJ11/1000)*1000)</f>
        <v>0</v>
      </c>
      <c r="O17" s="965"/>
      <c r="P17" s="965"/>
      <c r="Q17" s="965"/>
      <c r="R17" s="965"/>
      <c r="S17" s="966"/>
      <c r="T17" s="964">
        <f>'様式第１０完了実績報告書（第１０条関係） '!A27</f>
        <v>0</v>
      </c>
      <c r="U17" s="965"/>
      <c r="V17" s="965"/>
      <c r="W17" s="965"/>
      <c r="X17" s="965"/>
      <c r="Y17" s="966"/>
      <c r="Z17" s="964">
        <f>T17-N17</f>
        <v>0</v>
      </c>
      <c r="AA17" s="965"/>
      <c r="AB17" s="965"/>
      <c r="AC17" s="965"/>
      <c r="AD17" s="965"/>
      <c r="AE17" s="966"/>
      <c r="AI17" s="144"/>
      <c r="AJ17" s="144"/>
      <c r="AK17" s="144"/>
      <c r="AL17" s="144"/>
      <c r="AM17" s="144"/>
    </row>
    <row r="18" spans="2:39" ht="16.5" customHeight="1" thickBot="1">
      <c r="B18" s="958" t="s">
        <v>202</v>
      </c>
      <c r="C18" s="959"/>
      <c r="D18" s="959"/>
      <c r="E18" s="959"/>
      <c r="F18" s="959"/>
      <c r="G18" s="959"/>
      <c r="H18" s="959"/>
      <c r="I18" s="959"/>
      <c r="J18" s="959"/>
      <c r="K18" s="959"/>
      <c r="L18" s="959"/>
      <c r="M18" s="959"/>
      <c r="N18" s="959"/>
      <c r="O18" s="959"/>
      <c r="P18" s="959"/>
      <c r="Q18" s="959"/>
      <c r="R18" s="959"/>
      <c r="S18" s="959"/>
      <c r="T18" s="959"/>
      <c r="U18" s="959"/>
      <c r="V18" s="959"/>
      <c r="W18" s="959"/>
      <c r="X18" s="959"/>
      <c r="Y18" s="959"/>
      <c r="Z18" s="959"/>
      <c r="AA18" s="959"/>
      <c r="AB18" s="959"/>
      <c r="AC18" s="959"/>
      <c r="AD18" s="959"/>
      <c r="AE18" s="960"/>
      <c r="AI18" s="144"/>
      <c r="AJ18" s="144"/>
      <c r="AK18" s="144"/>
      <c r="AL18" s="144"/>
      <c r="AM18" s="144"/>
    </row>
    <row r="19" spans="2:39" ht="16.5" customHeight="1" thickBot="1">
      <c r="B19" s="928" t="s">
        <v>37</v>
      </c>
      <c r="C19" s="929"/>
      <c r="D19" s="929"/>
      <c r="E19" s="929"/>
      <c r="F19" s="929"/>
      <c r="G19" s="929"/>
      <c r="H19" s="929"/>
      <c r="I19" s="929"/>
      <c r="J19" s="929"/>
      <c r="K19" s="930"/>
      <c r="L19" s="983" t="s">
        <v>208</v>
      </c>
      <c r="M19" s="929"/>
      <c r="N19" s="929"/>
      <c r="O19" s="929"/>
      <c r="P19" s="929"/>
      <c r="Q19" s="929"/>
      <c r="R19" s="930"/>
      <c r="S19" s="934" t="s">
        <v>38</v>
      </c>
      <c r="T19" s="934"/>
      <c r="U19" s="934"/>
      <c r="V19" s="934"/>
      <c r="W19" s="934"/>
      <c r="X19" s="934"/>
      <c r="Y19" s="934"/>
      <c r="Z19" s="934"/>
      <c r="AA19" s="934"/>
      <c r="AB19" s="934"/>
      <c r="AC19" s="934"/>
      <c r="AD19" s="934"/>
      <c r="AE19" s="935"/>
    </row>
    <row r="20" spans="2:39" ht="16.5" customHeight="1">
      <c r="B20" s="949"/>
      <c r="C20" s="950"/>
      <c r="D20" s="950"/>
      <c r="E20" s="950"/>
      <c r="F20" s="950"/>
      <c r="G20" s="950"/>
      <c r="H20" s="950"/>
      <c r="I20" s="950"/>
      <c r="J20" s="950"/>
      <c r="K20" s="951"/>
      <c r="L20" s="955"/>
      <c r="M20" s="956"/>
      <c r="N20" s="956"/>
      <c r="O20" s="956"/>
      <c r="P20" s="956"/>
      <c r="Q20" s="956"/>
      <c r="R20" s="957"/>
      <c r="S20" s="953"/>
      <c r="T20" s="953"/>
      <c r="U20" s="953"/>
      <c r="V20" s="953"/>
      <c r="W20" s="953"/>
      <c r="X20" s="953"/>
      <c r="Y20" s="953"/>
      <c r="Z20" s="953"/>
      <c r="AA20" s="953"/>
      <c r="AB20" s="953"/>
      <c r="AC20" s="953"/>
      <c r="AD20" s="953"/>
      <c r="AE20" s="954"/>
    </row>
    <row r="21" spans="2:39" ht="16.5" customHeight="1">
      <c r="B21" s="949"/>
      <c r="C21" s="950"/>
      <c r="D21" s="950"/>
      <c r="E21" s="950"/>
      <c r="F21" s="950"/>
      <c r="G21" s="950"/>
      <c r="H21" s="950"/>
      <c r="I21" s="950"/>
      <c r="J21" s="950"/>
      <c r="K21" s="951"/>
      <c r="L21" s="955"/>
      <c r="M21" s="956"/>
      <c r="N21" s="956"/>
      <c r="O21" s="956"/>
      <c r="P21" s="956"/>
      <c r="Q21" s="956"/>
      <c r="R21" s="957"/>
      <c r="S21" s="953"/>
      <c r="T21" s="953"/>
      <c r="U21" s="953"/>
      <c r="V21" s="953"/>
      <c r="W21" s="953"/>
      <c r="X21" s="953"/>
      <c r="Y21" s="953"/>
      <c r="Z21" s="953"/>
      <c r="AA21" s="953"/>
      <c r="AB21" s="953"/>
      <c r="AC21" s="953"/>
      <c r="AD21" s="953"/>
      <c r="AE21" s="954"/>
    </row>
    <row r="22" spans="2:39" ht="16.5" customHeight="1">
      <c r="B22" s="949"/>
      <c r="C22" s="950"/>
      <c r="D22" s="950"/>
      <c r="E22" s="950"/>
      <c r="F22" s="950"/>
      <c r="G22" s="950"/>
      <c r="H22" s="950"/>
      <c r="I22" s="950"/>
      <c r="J22" s="950"/>
      <c r="K22" s="951"/>
      <c r="L22" s="955"/>
      <c r="M22" s="956"/>
      <c r="N22" s="956"/>
      <c r="O22" s="956"/>
      <c r="P22" s="956"/>
      <c r="Q22" s="956"/>
      <c r="R22" s="957"/>
      <c r="S22" s="976"/>
      <c r="T22" s="953"/>
      <c r="U22" s="953"/>
      <c r="V22" s="953"/>
      <c r="W22" s="953"/>
      <c r="X22" s="953"/>
      <c r="Y22" s="953"/>
      <c r="Z22" s="953"/>
      <c r="AA22" s="953"/>
      <c r="AB22" s="953"/>
      <c r="AC22" s="953"/>
      <c r="AD22" s="953"/>
      <c r="AE22" s="954"/>
    </row>
    <row r="23" spans="2:39" ht="16.5" customHeight="1">
      <c r="B23" s="949"/>
      <c r="C23" s="950"/>
      <c r="D23" s="950"/>
      <c r="E23" s="950"/>
      <c r="F23" s="950"/>
      <c r="G23" s="950"/>
      <c r="H23" s="950"/>
      <c r="I23" s="950"/>
      <c r="J23" s="950"/>
      <c r="K23" s="951"/>
      <c r="L23" s="955"/>
      <c r="M23" s="956"/>
      <c r="N23" s="956"/>
      <c r="O23" s="956"/>
      <c r="P23" s="956"/>
      <c r="Q23" s="956"/>
      <c r="R23" s="957"/>
      <c r="S23" s="952"/>
      <c r="T23" s="953"/>
      <c r="U23" s="953"/>
      <c r="V23" s="953"/>
      <c r="W23" s="953"/>
      <c r="X23" s="953"/>
      <c r="Y23" s="953"/>
      <c r="Z23" s="953"/>
      <c r="AA23" s="953"/>
      <c r="AB23" s="953"/>
      <c r="AC23" s="953"/>
      <c r="AD23" s="953"/>
      <c r="AE23" s="954"/>
    </row>
    <row r="24" spans="2:39" ht="16.5" customHeight="1">
      <c r="B24" s="949"/>
      <c r="C24" s="950"/>
      <c r="D24" s="950"/>
      <c r="E24" s="950"/>
      <c r="F24" s="950"/>
      <c r="G24" s="950"/>
      <c r="H24" s="950"/>
      <c r="I24" s="950"/>
      <c r="J24" s="950"/>
      <c r="K24" s="951"/>
      <c r="L24" s="955"/>
      <c r="M24" s="956"/>
      <c r="N24" s="956"/>
      <c r="O24" s="956"/>
      <c r="P24" s="956"/>
      <c r="Q24" s="956"/>
      <c r="R24" s="957"/>
      <c r="S24" s="952"/>
      <c r="T24" s="953"/>
      <c r="U24" s="953"/>
      <c r="V24" s="953"/>
      <c r="W24" s="953"/>
      <c r="X24" s="953"/>
      <c r="Y24" s="953"/>
      <c r="Z24" s="953"/>
      <c r="AA24" s="953"/>
      <c r="AB24" s="953"/>
      <c r="AC24" s="953"/>
      <c r="AD24" s="953"/>
      <c r="AE24" s="954"/>
    </row>
    <row r="25" spans="2:39" ht="16.5" customHeight="1">
      <c r="B25" s="949"/>
      <c r="C25" s="950"/>
      <c r="D25" s="950"/>
      <c r="E25" s="950"/>
      <c r="F25" s="950"/>
      <c r="G25" s="950"/>
      <c r="H25" s="950"/>
      <c r="I25" s="950"/>
      <c r="J25" s="950"/>
      <c r="K25" s="951"/>
      <c r="L25" s="955"/>
      <c r="M25" s="956"/>
      <c r="N25" s="956"/>
      <c r="O25" s="956"/>
      <c r="P25" s="956"/>
      <c r="Q25" s="956"/>
      <c r="R25" s="957"/>
      <c r="S25" s="952"/>
      <c r="T25" s="953"/>
      <c r="U25" s="953"/>
      <c r="V25" s="953"/>
      <c r="W25" s="953"/>
      <c r="X25" s="953"/>
      <c r="Y25" s="953"/>
      <c r="Z25" s="953"/>
      <c r="AA25" s="953"/>
      <c r="AB25" s="953"/>
      <c r="AC25" s="953"/>
      <c r="AD25" s="953"/>
      <c r="AE25" s="954"/>
    </row>
    <row r="26" spans="2:39" ht="16.5" customHeight="1">
      <c r="B26" s="949"/>
      <c r="C26" s="950"/>
      <c r="D26" s="950"/>
      <c r="E26" s="950"/>
      <c r="F26" s="950"/>
      <c r="G26" s="950"/>
      <c r="H26" s="950"/>
      <c r="I26" s="950"/>
      <c r="J26" s="950"/>
      <c r="K26" s="951"/>
      <c r="L26" s="955"/>
      <c r="M26" s="956"/>
      <c r="N26" s="956"/>
      <c r="O26" s="956"/>
      <c r="P26" s="956"/>
      <c r="Q26" s="956"/>
      <c r="R26" s="957"/>
      <c r="S26" s="952"/>
      <c r="T26" s="953"/>
      <c r="U26" s="953"/>
      <c r="V26" s="953"/>
      <c r="W26" s="953"/>
      <c r="X26" s="953"/>
      <c r="Y26" s="953"/>
      <c r="Z26" s="953"/>
      <c r="AA26" s="953"/>
      <c r="AB26" s="953"/>
      <c r="AC26" s="953"/>
      <c r="AD26" s="953"/>
      <c r="AE26" s="954"/>
    </row>
    <row r="27" spans="2:39" ht="16.5" customHeight="1">
      <c r="B27" s="949"/>
      <c r="C27" s="950"/>
      <c r="D27" s="950"/>
      <c r="E27" s="950"/>
      <c r="F27" s="950"/>
      <c r="G27" s="950"/>
      <c r="H27" s="950"/>
      <c r="I27" s="950"/>
      <c r="J27" s="950"/>
      <c r="K27" s="951"/>
      <c r="L27" s="955"/>
      <c r="M27" s="956"/>
      <c r="N27" s="956"/>
      <c r="O27" s="956"/>
      <c r="P27" s="956"/>
      <c r="Q27" s="956"/>
      <c r="R27" s="957"/>
      <c r="S27" s="952"/>
      <c r="T27" s="953"/>
      <c r="U27" s="953"/>
      <c r="V27" s="953"/>
      <c r="W27" s="953"/>
      <c r="X27" s="953"/>
      <c r="Y27" s="953"/>
      <c r="Z27" s="953"/>
      <c r="AA27" s="953"/>
      <c r="AB27" s="953"/>
      <c r="AC27" s="953"/>
      <c r="AD27" s="953"/>
      <c r="AE27" s="954"/>
    </row>
    <row r="28" spans="2:39" ht="16.5" customHeight="1">
      <c r="B28" s="949"/>
      <c r="C28" s="950"/>
      <c r="D28" s="950"/>
      <c r="E28" s="950"/>
      <c r="F28" s="950"/>
      <c r="G28" s="950"/>
      <c r="H28" s="950"/>
      <c r="I28" s="950"/>
      <c r="J28" s="950"/>
      <c r="K28" s="951"/>
      <c r="L28" s="955"/>
      <c r="M28" s="956"/>
      <c r="N28" s="956"/>
      <c r="O28" s="956"/>
      <c r="P28" s="956"/>
      <c r="Q28" s="956"/>
      <c r="R28" s="957"/>
      <c r="S28" s="952"/>
      <c r="T28" s="953"/>
      <c r="U28" s="953"/>
      <c r="V28" s="953"/>
      <c r="W28" s="953"/>
      <c r="X28" s="953"/>
      <c r="Y28" s="953"/>
      <c r="Z28" s="953"/>
      <c r="AA28" s="953"/>
      <c r="AB28" s="953"/>
      <c r="AC28" s="953"/>
      <c r="AD28" s="953"/>
      <c r="AE28" s="954"/>
    </row>
    <row r="29" spans="2:39" ht="16.5" customHeight="1">
      <c r="B29" s="949"/>
      <c r="C29" s="950"/>
      <c r="D29" s="950"/>
      <c r="E29" s="950"/>
      <c r="F29" s="950"/>
      <c r="G29" s="950"/>
      <c r="H29" s="950"/>
      <c r="I29" s="950"/>
      <c r="J29" s="950"/>
      <c r="K29" s="951"/>
      <c r="L29" s="955"/>
      <c r="M29" s="956"/>
      <c r="N29" s="956"/>
      <c r="O29" s="956"/>
      <c r="P29" s="956"/>
      <c r="Q29" s="956"/>
      <c r="R29" s="957"/>
      <c r="S29" s="952"/>
      <c r="T29" s="953"/>
      <c r="U29" s="953"/>
      <c r="V29" s="953"/>
      <c r="W29" s="953"/>
      <c r="X29" s="953"/>
      <c r="Y29" s="953"/>
      <c r="Z29" s="953"/>
      <c r="AA29" s="953"/>
      <c r="AB29" s="953"/>
      <c r="AC29" s="953"/>
      <c r="AD29" s="953"/>
      <c r="AE29" s="954"/>
    </row>
    <row r="30" spans="2:39" ht="16.5" customHeight="1" thickBot="1">
      <c r="B30" s="977"/>
      <c r="C30" s="978"/>
      <c r="D30" s="978"/>
      <c r="E30" s="978"/>
      <c r="F30" s="978"/>
      <c r="G30" s="978"/>
      <c r="H30" s="978"/>
      <c r="I30" s="978"/>
      <c r="J30" s="978"/>
      <c r="K30" s="979"/>
      <c r="L30" s="955"/>
      <c r="M30" s="956"/>
      <c r="N30" s="956"/>
      <c r="O30" s="956"/>
      <c r="P30" s="956"/>
      <c r="Q30" s="956"/>
      <c r="R30" s="957"/>
      <c r="S30" s="980"/>
      <c r="T30" s="981"/>
      <c r="U30" s="981"/>
      <c r="V30" s="981"/>
      <c r="W30" s="981"/>
      <c r="X30" s="981"/>
      <c r="Y30" s="981"/>
      <c r="Z30" s="981"/>
      <c r="AA30" s="981"/>
      <c r="AB30" s="981"/>
      <c r="AC30" s="981"/>
      <c r="AD30" s="981"/>
      <c r="AE30" s="982"/>
    </row>
    <row r="31" spans="2:39" ht="16.5" customHeight="1" thickBot="1">
      <c r="B31" s="928" t="s">
        <v>0</v>
      </c>
      <c r="C31" s="929"/>
      <c r="D31" s="929"/>
      <c r="E31" s="929"/>
      <c r="F31" s="929"/>
      <c r="G31" s="929"/>
      <c r="H31" s="929"/>
      <c r="I31" s="929"/>
      <c r="J31" s="929"/>
      <c r="K31" s="930"/>
      <c r="L31" s="931">
        <f>SUM(L20:R30)</f>
        <v>0</v>
      </c>
      <c r="M31" s="932"/>
      <c r="N31" s="932"/>
      <c r="O31" s="932"/>
      <c r="P31" s="932"/>
      <c r="Q31" s="932"/>
      <c r="R31" s="933"/>
      <c r="S31" s="934"/>
      <c r="T31" s="934"/>
      <c r="U31" s="934"/>
      <c r="V31" s="934"/>
      <c r="W31" s="934"/>
      <c r="X31" s="934"/>
      <c r="Y31" s="934"/>
      <c r="Z31" s="934"/>
      <c r="AA31" s="934"/>
      <c r="AB31" s="934"/>
      <c r="AC31" s="934"/>
      <c r="AD31" s="934"/>
      <c r="AE31" s="935"/>
    </row>
    <row r="32" spans="2:39" ht="16.5" customHeight="1" thickBot="1">
      <c r="B32" s="921" t="s">
        <v>203</v>
      </c>
      <c r="C32" s="922"/>
      <c r="D32" s="922"/>
      <c r="E32" s="922"/>
      <c r="F32" s="922"/>
      <c r="G32" s="922"/>
      <c r="H32" s="922"/>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3"/>
    </row>
    <row r="33" spans="2:32" ht="16.5" customHeight="1" thickBot="1">
      <c r="B33" s="62" t="s">
        <v>174</v>
      </c>
      <c r="C33" s="63"/>
      <c r="D33" s="63"/>
      <c r="E33" s="63"/>
      <c r="F33" s="63"/>
      <c r="G33" s="63"/>
      <c r="H33" s="63"/>
      <c r="I33" s="63"/>
      <c r="J33" s="64"/>
      <c r="K33" s="65" t="s">
        <v>175</v>
      </c>
      <c r="L33" s="63"/>
      <c r="M33" s="63"/>
      <c r="N33" s="63"/>
      <c r="O33" s="63"/>
      <c r="P33" s="63"/>
      <c r="Q33" s="64"/>
      <c r="R33" s="65" t="s">
        <v>176</v>
      </c>
      <c r="S33" s="64"/>
      <c r="T33" s="65" t="s">
        <v>177</v>
      </c>
      <c r="U33" s="63"/>
      <c r="V33" s="63"/>
      <c r="W33" s="64"/>
      <c r="X33" s="66" t="s">
        <v>178</v>
      </c>
      <c r="Y33" s="67"/>
      <c r="Z33" s="67"/>
      <c r="AA33" s="68"/>
      <c r="AB33" s="936" t="s">
        <v>209</v>
      </c>
      <c r="AC33" s="937"/>
      <c r="AD33" s="937"/>
      <c r="AE33" s="938"/>
    </row>
    <row r="34" spans="2:32" ht="16.5" customHeight="1">
      <c r="B34" s="918"/>
      <c r="C34" s="919"/>
      <c r="D34" s="919"/>
      <c r="E34" s="919"/>
      <c r="F34" s="919"/>
      <c r="G34" s="919"/>
      <c r="H34" s="919"/>
      <c r="I34" s="919"/>
      <c r="J34" s="919"/>
      <c r="K34" s="920"/>
      <c r="L34" s="919"/>
      <c r="M34" s="919"/>
      <c r="N34" s="919"/>
      <c r="O34" s="919"/>
      <c r="P34" s="919"/>
      <c r="Q34" s="919"/>
      <c r="R34" s="924"/>
      <c r="S34" s="925"/>
      <c r="T34" s="926"/>
      <c r="U34" s="927"/>
      <c r="V34" s="927"/>
      <c r="W34" s="927"/>
      <c r="X34" s="902">
        <f>R34*T34</f>
        <v>0</v>
      </c>
      <c r="Y34" s="903"/>
      <c r="Z34" s="903"/>
      <c r="AA34" s="904"/>
      <c r="AB34" s="896"/>
      <c r="AC34" s="896"/>
      <c r="AD34" s="896"/>
      <c r="AE34" s="897"/>
      <c r="AF34" s="261" t="s">
        <v>388</v>
      </c>
    </row>
    <row r="35" spans="2:32" ht="16.5" customHeight="1">
      <c r="B35" s="918"/>
      <c r="C35" s="919"/>
      <c r="D35" s="919"/>
      <c r="E35" s="919"/>
      <c r="F35" s="919"/>
      <c r="G35" s="919"/>
      <c r="H35" s="919"/>
      <c r="I35" s="919"/>
      <c r="J35" s="919"/>
      <c r="K35" s="920"/>
      <c r="L35" s="919"/>
      <c r="M35" s="919"/>
      <c r="N35" s="919"/>
      <c r="O35" s="919"/>
      <c r="P35" s="919"/>
      <c r="Q35" s="919"/>
      <c r="R35" s="891"/>
      <c r="S35" s="892"/>
      <c r="T35" s="893"/>
      <c r="U35" s="894"/>
      <c r="V35" s="894"/>
      <c r="W35" s="894"/>
      <c r="X35" s="902">
        <f t="shared" ref="X35:X39" si="0">R35*T35</f>
        <v>0</v>
      </c>
      <c r="Y35" s="903"/>
      <c r="Z35" s="903"/>
      <c r="AA35" s="904"/>
      <c r="AB35" s="896"/>
      <c r="AC35" s="896"/>
      <c r="AD35" s="896"/>
      <c r="AE35" s="897"/>
    </row>
    <row r="36" spans="2:32" ht="16.5" customHeight="1">
      <c r="B36" s="918"/>
      <c r="C36" s="919"/>
      <c r="D36" s="919"/>
      <c r="E36" s="919"/>
      <c r="F36" s="919"/>
      <c r="G36" s="919"/>
      <c r="H36" s="919"/>
      <c r="I36" s="919"/>
      <c r="J36" s="919"/>
      <c r="K36" s="920"/>
      <c r="L36" s="919"/>
      <c r="M36" s="919"/>
      <c r="N36" s="919"/>
      <c r="O36" s="919"/>
      <c r="P36" s="919"/>
      <c r="Q36" s="919"/>
      <c r="R36" s="891"/>
      <c r="S36" s="892"/>
      <c r="T36" s="893"/>
      <c r="U36" s="894"/>
      <c r="V36" s="894"/>
      <c r="W36" s="894"/>
      <c r="X36" s="902">
        <f t="shared" si="0"/>
        <v>0</v>
      </c>
      <c r="Y36" s="903"/>
      <c r="Z36" s="903"/>
      <c r="AA36" s="904"/>
      <c r="AB36" s="896"/>
      <c r="AC36" s="896"/>
      <c r="AD36" s="896"/>
      <c r="AE36" s="897"/>
    </row>
    <row r="37" spans="2:32" ht="16.5" customHeight="1">
      <c r="B37" s="918"/>
      <c r="C37" s="919"/>
      <c r="D37" s="919"/>
      <c r="E37" s="919"/>
      <c r="F37" s="919"/>
      <c r="G37" s="919"/>
      <c r="H37" s="919"/>
      <c r="I37" s="919"/>
      <c r="J37" s="919"/>
      <c r="K37" s="920"/>
      <c r="L37" s="919"/>
      <c r="M37" s="919"/>
      <c r="N37" s="919"/>
      <c r="O37" s="919"/>
      <c r="P37" s="919"/>
      <c r="Q37" s="919"/>
      <c r="R37" s="891"/>
      <c r="S37" s="892"/>
      <c r="T37" s="893"/>
      <c r="U37" s="894"/>
      <c r="V37" s="894"/>
      <c r="W37" s="894"/>
      <c r="X37" s="902">
        <f t="shared" si="0"/>
        <v>0</v>
      </c>
      <c r="Y37" s="903"/>
      <c r="Z37" s="903"/>
      <c r="AA37" s="904"/>
      <c r="AB37" s="896"/>
      <c r="AC37" s="896"/>
      <c r="AD37" s="896"/>
      <c r="AE37" s="897"/>
    </row>
    <row r="38" spans="2:32" ht="16.5" customHeight="1">
      <c r="B38" s="71"/>
      <c r="C38" s="72"/>
      <c r="D38" s="72"/>
      <c r="E38" s="72"/>
      <c r="F38" s="72"/>
      <c r="G38" s="72"/>
      <c r="H38" s="72"/>
      <c r="I38" s="72"/>
      <c r="J38" s="72"/>
      <c r="K38" s="73"/>
      <c r="L38" s="72"/>
      <c r="M38" s="72"/>
      <c r="N38" s="72"/>
      <c r="O38" s="72"/>
      <c r="P38" s="72"/>
      <c r="Q38" s="72"/>
      <c r="R38" s="891"/>
      <c r="S38" s="892"/>
      <c r="T38" s="893"/>
      <c r="U38" s="894"/>
      <c r="V38" s="894"/>
      <c r="W38" s="895"/>
      <c r="X38" s="902">
        <f t="shared" si="0"/>
        <v>0</v>
      </c>
      <c r="Y38" s="903"/>
      <c r="Z38" s="903"/>
      <c r="AA38" s="904"/>
      <c r="AB38" s="896"/>
      <c r="AC38" s="896"/>
      <c r="AD38" s="896"/>
      <c r="AE38" s="897"/>
    </row>
    <row r="39" spans="2:32" ht="16.5" customHeight="1" thickBot="1">
      <c r="B39" s="905"/>
      <c r="C39" s="906"/>
      <c r="D39" s="906"/>
      <c r="E39" s="906"/>
      <c r="F39" s="906"/>
      <c r="G39" s="906"/>
      <c r="H39" s="906"/>
      <c r="I39" s="906"/>
      <c r="J39" s="906"/>
      <c r="K39" s="907"/>
      <c r="L39" s="906"/>
      <c r="M39" s="906"/>
      <c r="N39" s="906"/>
      <c r="O39" s="906"/>
      <c r="P39" s="906"/>
      <c r="Q39" s="906"/>
      <c r="R39" s="908"/>
      <c r="S39" s="909"/>
      <c r="T39" s="910"/>
      <c r="U39" s="911"/>
      <c r="V39" s="911"/>
      <c r="W39" s="911"/>
      <c r="X39" s="912">
        <f t="shared" si="0"/>
        <v>0</v>
      </c>
      <c r="Y39" s="913"/>
      <c r="Z39" s="913"/>
      <c r="AA39" s="914"/>
      <c r="AB39" s="915"/>
      <c r="AC39" s="916"/>
      <c r="AD39" s="916"/>
      <c r="AE39" s="917"/>
    </row>
    <row r="40" spans="2:32" ht="16.5" customHeight="1">
      <c r="B40" s="107" t="s">
        <v>39</v>
      </c>
      <c r="AE40" s="14"/>
    </row>
    <row r="41" spans="2:32" ht="16.5" customHeight="1" thickBot="1">
      <c r="B41" s="108" t="s">
        <v>40</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row>
  </sheetData>
  <sheetProtection formatCells="0" formatColumns="0" formatRows="0" insertColumns="0" insertRows="0" deleteColumns="0" deleteRows="0"/>
  <mergeCells count="112">
    <mergeCell ref="B5:AE5"/>
    <mergeCell ref="B7:E7"/>
    <mergeCell ref="B8:E8"/>
    <mergeCell ref="L23:R23"/>
    <mergeCell ref="L24:R24"/>
    <mergeCell ref="B23:K23"/>
    <mergeCell ref="B24:K24"/>
    <mergeCell ref="N14:S14"/>
    <mergeCell ref="T17:Y17"/>
    <mergeCell ref="Z17:AE17"/>
    <mergeCell ref="B10:G12"/>
    <mergeCell ref="B13:G13"/>
    <mergeCell ref="H10:M12"/>
    <mergeCell ref="H13:M13"/>
    <mergeCell ref="S19:AE19"/>
    <mergeCell ref="S20:AE20"/>
    <mergeCell ref="S21:AE21"/>
    <mergeCell ref="B9:AE9"/>
    <mergeCell ref="N17:S17"/>
    <mergeCell ref="F7:M7"/>
    <mergeCell ref="F8:M8"/>
    <mergeCell ref="S27:AE27"/>
    <mergeCell ref="B27:K27"/>
    <mergeCell ref="B30:K30"/>
    <mergeCell ref="L30:R30"/>
    <mergeCell ref="S30:AE30"/>
    <mergeCell ref="L27:R27"/>
    <mergeCell ref="L28:R28"/>
    <mergeCell ref="B19:K19"/>
    <mergeCell ref="B20:K20"/>
    <mergeCell ref="B21:K21"/>
    <mergeCell ref="B28:K28"/>
    <mergeCell ref="B25:K25"/>
    <mergeCell ref="B26:K26"/>
    <mergeCell ref="L25:R25"/>
    <mergeCell ref="L26:R26"/>
    <mergeCell ref="L19:R19"/>
    <mergeCell ref="L21:R21"/>
    <mergeCell ref="L22:R22"/>
    <mergeCell ref="L20:R20"/>
    <mergeCell ref="B31:K31"/>
    <mergeCell ref="L31:R31"/>
    <mergeCell ref="S31:AE31"/>
    <mergeCell ref="AB33:AE33"/>
    <mergeCell ref="T10:Y12"/>
    <mergeCell ref="T13:Y13"/>
    <mergeCell ref="Z13:AE13"/>
    <mergeCell ref="N13:S13"/>
    <mergeCell ref="B29:K29"/>
    <mergeCell ref="S29:AE29"/>
    <mergeCell ref="L29:R29"/>
    <mergeCell ref="B22:K22"/>
    <mergeCell ref="B18:AE18"/>
    <mergeCell ref="B17:G17"/>
    <mergeCell ref="H17:M17"/>
    <mergeCell ref="N10:S10"/>
    <mergeCell ref="N11:S12"/>
    <mergeCell ref="Z10:AE10"/>
    <mergeCell ref="S25:AE25"/>
    <mergeCell ref="S28:AE28"/>
    <mergeCell ref="S22:AE22"/>
    <mergeCell ref="S23:AE23"/>
    <mergeCell ref="S24:AE24"/>
    <mergeCell ref="S26:AE26"/>
    <mergeCell ref="AB36:AE36"/>
    <mergeCell ref="B35:J35"/>
    <mergeCell ref="K35:Q35"/>
    <mergeCell ref="R35:S35"/>
    <mergeCell ref="T35:W35"/>
    <mergeCell ref="X35:AA35"/>
    <mergeCell ref="B32:AE32"/>
    <mergeCell ref="B34:J34"/>
    <mergeCell ref="K34:Q34"/>
    <mergeCell ref="R34:S34"/>
    <mergeCell ref="T34:W34"/>
    <mergeCell ref="X34:AA34"/>
    <mergeCell ref="AB34:AE34"/>
    <mergeCell ref="R38:S38"/>
    <mergeCell ref="T38:W38"/>
    <mergeCell ref="AB38:AE38"/>
    <mergeCell ref="V3:Z3"/>
    <mergeCell ref="AA3:AE3"/>
    <mergeCell ref="AB37:AE37"/>
    <mergeCell ref="X38:AA38"/>
    <mergeCell ref="B39:J39"/>
    <mergeCell ref="K39:Q39"/>
    <mergeCell ref="R39:S39"/>
    <mergeCell ref="T39:W39"/>
    <mergeCell ref="X39:AA39"/>
    <mergeCell ref="AB39:AE39"/>
    <mergeCell ref="B37:J37"/>
    <mergeCell ref="K37:Q37"/>
    <mergeCell ref="R37:S37"/>
    <mergeCell ref="T37:W37"/>
    <mergeCell ref="X37:AA37"/>
    <mergeCell ref="AB35:AE35"/>
    <mergeCell ref="B36:J36"/>
    <mergeCell ref="K36:Q36"/>
    <mergeCell ref="R36:S36"/>
    <mergeCell ref="T36:W36"/>
    <mergeCell ref="X36:AA36"/>
    <mergeCell ref="AJ14:AM15"/>
    <mergeCell ref="T14:Y16"/>
    <mergeCell ref="Z14:AE14"/>
    <mergeCell ref="Z15:AE16"/>
    <mergeCell ref="Z11:AE12"/>
    <mergeCell ref="B14:G14"/>
    <mergeCell ref="H14:M14"/>
    <mergeCell ref="B15:G16"/>
    <mergeCell ref="H15:M16"/>
    <mergeCell ref="N15:S16"/>
    <mergeCell ref="AI14:AI15"/>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BreakPreview" zoomScale="80" zoomScaleNormal="60" zoomScaleSheetLayoutView="80" workbookViewId="0">
      <selection activeCell="B7" sqref="B7:I25"/>
    </sheetView>
  </sheetViews>
  <sheetFormatPr defaultRowHeight="18.75"/>
  <cols>
    <col min="1" max="1" width="4.625" customWidth="1"/>
    <col min="2" max="2" width="12.375" customWidth="1"/>
    <col min="3" max="3" width="19.5" customWidth="1"/>
    <col min="4" max="5" width="26" customWidth="1"/>
    <col min="6" max="7" width="26" style="2" customWidth="1"/>
    <col min="8" max="8" width="20.625" style="2" customWidth="1"/>
    <col min="9" max="9" width="19.625" style="2" customWidth="1"/>
    <col min="10" max="10" width="13.625" style="2" customWidth="1"/>
    <col min="11" max="11" width="11.125" style="2" customWidth="1"/>
    <col min="12" max="12" width="20.625" customWidth="1"/>
    <col min="13" max="13" width="8" customWidth="1"/>
    <col min="14" max="14" width="20.625" customWidth="1"/>
    <col min="15" max="15" width="7.625" customWidth="1"/>
    <col min="16" max="16" width="20.625" customWidth="1"/>
  </cols>
  <sheetData>
    <row r="1" spans="1:10" ht="25.5">
      <c r="A1" s="152" t="s">
        <v>266</v>
      </c>
      <c r="B1" s="44"/>
      <c r="C1" s="69"/>
      <c r="D1" s="44"/>
      <c r="E1" s="44"/>
      <c r="F1" s="114"/>
      <c r="G1" s="114"/>
      <c r="H1" s="114"/>
      <c r="I1" s="114"/>
      <c r="J1" s="114"/>
    </row>
    <row r="2" spans="1:10" ht="22.5" customHeight="1">
      <c r="A2" s="44"/>
      <c r="B2" s="1013" t="s">
        <v>272</v>
      </c>
      <c r="C2" s="1013"/>
      <c r="D2" s="1013"/>
      <c r="E2" s="1013"/>
      <c r="F2" s="1013"/>
      <c r="G2" s="1013"/>
      <c r="H2" s="1013"/>
      <c r="I2" s="1013"/>
      <c r="J2" s="153"/>
    </row>
    <row r="3" spans="1:10" ht="22.5" customHeight="1">
      <c r="A3" s="44"/>
      <c r="B3" s="1013"/>
      <c r="C3" s="1013"/>
      <c r="D3" s="1013"/>
      <c r="E3" s="1013"/>
      <c r="F3" s="1013"/>
      <c r="G3" s="1013"/>
      <c r="H3" s="1013"/>
      <c r="I3" s="1013"/>
      <c r="J3" s="153"/>
    </row>
    <row r="4" spans="1:10" ht="22.5" customHeight="1">
      <c r="A4" s="44"/>
      <c r="B4" s="1013"/>
      <c r="C4" s="1013"/>
      <c r="D4" s="1013"/>
      <c r="E4" s="1013"/>
      <c r="F4" s="1013"/>
      <c r="G4" s="1013"/>
      <c r="H4" s="1013"/>
      <c r="I4" s="1013"/>
      <c r="J4" s="153"/>
    </row>
    <row r="5" spans="1:10" ht="22.5" customHeight="1">
      <c r="A5" s="44"/>
      <c r="B5" s="44"/>
      <c r="C5" s="171" t="s">
        <v>267</v>
      </c>
      <c r="D5" s="44"/>
      <c r="E5" s="44"/>
      <c r="F5" s="114"/>
      <c r="G5" s="114"/>
      <c r="H5" s="114"/>
      <c r="I5" s="114"/>
      <c r="J5" s="153"/>
    </row>
    <row r="6" spans="1:10" ht="24">
      <c r="A6" s="44"/>
      <c r="B6" s="154" t="s">
        <v>268</v>
      </c>
      <c r="C6" s="1016"/>
      <c r="D6" s="1016"/>
      <c r="E6" s="1016"/>
      <c r="F6" s="1016"/>
      <c r="G6" s="1016"/>
      <c r="H6" s="1016"/>
      <c r="I6" s="1016"/>
      <c r="J6" s="153"/>
    </row>
    <row r="7" spans="1:10" ht="18" customHeight="1">
      <c r="A7" s="69"/>
      <c r="B7" s="1017" t="s">
        <v>269</v>
      </c>
      <c r="C7" s="1018"/>
      <c r="D7" s="1018"/>
      <c r="E7" s="1018"/>
      <c r="F7" s="1018"/>
      <c r="G7" s="1018"/>
      <c r="H7" s="1018"/>
      <c r="I7" s="1018"/>
      <c r="J7" s="114"/>
    </row>
    <row r="8" spans="1:10" ht="18.75" customHeight="1">
      <c r="A8" s="44"/>
      <c r="B8" s="1018"/>
      <c r="C8" s="1018"/>
      <c r="D8" s="1018"/>
      <c r="E8" s="1018"/>
      <c r="F8" s="1018"/>
      <c r="G8" s="1018"/>
      <c r="H8" s="1018"/>
      <c r="I8" s="1018"/>
      <c r="J8" s="155"/>
    </row>
    <row r="9" spans="1:10" ht="18.75" customHeight="1">
      <c r="A9" s="44"/>
      <c r="B9" s="1018"/>
      <c r="C9" s="1018"/>
      <c r="D9" s="1018"/>
      <c r="E9" s="1018"/>
      <c r="F9" s="1018"/>
      <c r="G9" s="1018"/>
      <c r="H9" s="1018"/>
      <c r="I9" s="1018"/>
      <c r="J9" s="155"/>
    </row>
    <row r="10" spans="1:10" ht="18.75" customHeight="1">
      <c r="A10" s="44"/>
      <c r="B10" s="1018"/>
      <c r="C10" s="1018"/>
      <c r="D10" s="1018"/>
      <c r="E10" s="1018"/>
      <c r="F10" s="1018"/>
      <c r="G10" s="1018"/>
      <c r="H10" s="1018"/>
      <c r="I10" s="1018"/>
      <c r="J10" s="156"/>
    </row>
    <row r="11" spans="1:10" ht="18.75" customHeight="1">
      <c r="A11" s="44"/>
      <c r="B11" s="1018"/>
      <c r="C11" s="1018"/>
      <c r="D11" s="1018"/>
      <c r="E11" s="1018"/>
      <c r="F11" s="1018"/>
      <c r="G11" s="1018"/>
      <c r="H11" s="1018"/>
      <c r="I11" s="1018"/>
      <c r="J11" s="157"/>
    </row>
    <row r="12" spans="1:10" ht="18.75" customHeight="1">
      <c r="A12" s="158"/>
      <c r="B12" s="1018"/>
      <c r="C12" s="1018"/>
      <c r="D12" s="1018"/>
      <c r="E12" s="1018"/>
      <c r="F12" s="1018"/>
      <c r="G12" s="1018"/>
      <c r="H12" s="1018"/>
      <c r="I12" s="1018"/>
      <c r="J12" s="159"/>
    </row>
    <row r="13" spans="1:10" ht="18.75" customHeight="1">
      <c r="A13" s="160"/>
      <c r="B13" s="1018"/>
      <c r="C13" s="1018"/>
      <c r="D13" s="1018"/>
      <c r="E13" s="1018"/>
      <c r="F13" s="1018"/>
      <c r="G13" s="1018"/>
      <c r="H13" s="1018"/>
      <c r="I13" s="1018"/>
      <c r="J13" s="161"/>
    </row>
    <row r="14" spans="1:10" ht="18.75" customHeight="1">
      <c r="A14" s="160"/>
      <c r="B14" s="1018"/>
      <c r="C14" s="1018"/>
      <c r="D14" s="1018"/>
      <c r="E14" s="1018"/>
      <c r="F14" s="1018"/>
      <c r="G14" s="1018"/>
      <c r="H14" s="1018"/>
      <c r="I14" s="1018"/>
      <c r="J14" s="159"/>
    </row>
    <row r="15" spans="1:10" ht="18.75" customHeight="1">
      <c r="A15" s="160"/>
      <c r="B15" s="1018"/>
      <c r="C15" s="1018"/>
      <c r="D15" s="1018"/>
      <c r="E15" s="1018"/>
      <c r="F15" s="1018"/>
      <c r="G15" s="1018"/>
      <c r="H15" s="1018"/>
      <c r="I15" s="1018"/>
      <c r="J15" s="161"/>
    </row>
    <row r="16" spans="1:10" ht="18.75" customHeight="1">
      <c r="A16" s="160"/>
      <c r="B16" s="1018"/>
      <c r="C16" s="1018"/>
      <c r="D16" s="1018"/>
      <c r="E16" s="1018"/>
      <c r="F16" s="1018"/>
      <c r="G16" s="1018"/>
      <c r="H16" s="1018"/>
      <c r="I16" s="1018"/>
      <c r="J16" s="159"/>
    </row>
    <row r="17" spans="1:14" ht="18.75" customHeight="1">
      <c r="A17" s="160"/>
      <c r="B17" s="1018"/>
      <c r="C17" s="1018"/>
      <c r="D17" s="1018"/>
      <c r="E17" s="1018"/>
      <c r="F17" s="1018"/>
      <c r="G17" s="1018"/>
      <c r="H17" s="1018"/>
      <c r="I17" s="1018"/>
      <c r="J17" s="161"/>
    </row>
    <row r="18" spans="1:14" ht="18.75" customHeight="1">
      <c r="A18" s="160"/>
      <c r="B18" s="1018"/>
      <c r="C18" s="1018"/>
      <c r="D18" s="1018"/>
      <c r="E18" s="1018"/>
      <c r="F18" s="1018"/>
      <c r="G18" s="1018"/>
      <c r="H18" s="1018"/>
      <c r="I18" s="1018"/>
      <c r="J18" s="159"/>
    </row>
    <row r="19" spans="1:14" ht="18.75" customHeight="1">
      <c r="A19" s="160"/>
      <c r="B19" s="1018"/>
      <c r="C19" s="1018"/>
      <c r="D19" s="1018"/>
      <c r="E19" s="1018"/>
      <c r="F19" s="1018"/>
      <c r="G19" s="1018"/>
      <c r="H19" s="1018"/>
      <c r="I19" s="1018"/>
      <c r="J19" s="162"/>
    </row>
    <row r="20" spans="1:14" ht="18.75" customHeight="1">
      <c r="A20" s="44"/>
      <c r="B20" s="1018"/>
      <c r="C20" s="1018"/>
      <c r="D20" s="1018"/>
      <c r="E20" s="1018"/>
      <c r="F20" s="1018"/>
      <c r="G20" s="1018"/>
      <c r="H20" s="1018"/>
      <c r="I20" s="1018"/>
      <c r="J20" s="162"/>
    </row>
    <row r="21" spans="1:14" ht="41.25" customHeight="1">
      <c r="A21" s="69"/>
      <c r="B21" s="1018"/>
      <c r="C21" s="1018"/>
      <c r="D21" s="1018"/>
      <c r="E21" s="1018"/>
      <c r="F21" s="1018"/>
      <c r="G21" s="1018"/>
      <c r="H21" s="1018"/>
      <c r="I21" s="1018"/>
      <c r="J21" s="163"/>
    </row>
    <row r="22" spans="1:14" ht="38.25" customHeight="1">
      <c r="A22" s="44"/>
      <c r="B22" s="1018"/>
      <c r="C22" s="1018"/>
      <c r="D22" s="1018"/>
      <c r="E22" s="1018"/>
      <c r="F22" s="1018"/>
      <c r="G22" s="1018"/>
      <c r="H22" s="1018"/>
      <c r="I22" s="1018"/>
      <c r="J22" s="155"/>
      <c r="L22" s="1"/>
      <c r="N22" s="1"/>
    </row>
    <row r="23" spans="1:14" ht="37.5" customHeight="1">
      <c r="A23" s="44"/>
      <c r="B23" s="1018"/>
      <c r="C23" s="1018"/>
      <c r="D23" s="1018"/>
      <c r="E23" s="1018"/>
      <c r="F23" s="1018"/>
      <c r="G23" s="1018"/>
      <c r="H23" s="1018"/>
      <c r="I23" s="1018"/>
      <c r="J23" s="155"/>
      <c r="K23" s="18"/>
      <c r="L23" s="17"/>
      <c r="M23" s="18"/>
    </row>
    <row r="24" spans="1:14">
      <c r="A24" s="44"/>
      <c r="B24" s="1018"/>
      <c r="C24" s="1018"/>
      <c r="D24" s="1018"/>
      <c r="E24" s="1018"/>
      <c r="F24" s="1018"/>
      <c r="G24" s="1018"/>
      <c r="H24" s="1018"/>
      <c r="I24" s="1018"/>
      <c r="J24" s="164"/>
    </row>
    <row r="25" spans="1:14" ht="18.75" customHeight="1">
      <c r="A25" s="44"/>
      <c r="B25" s="1018"/>
      <c r="C25" s="1018"/>
      <c r="D25" s="1018"/>
      <c r="E25" s="1018"/>
      <c r="F25" s="1018"/>
      <c r="G25" s="1018"/>
      <c r="H25" s="1018"/>
      <c r="I25" s="1018"/>
      <c r="J25" s="164"/>
    </row>
    <row r="26" spans="1:14" ht="18.75" customHeight="1">
      <c r="A26" s="44"/>
      <c r="B26" s="165"/>
      <c r="C26" s="166"/>
      <c r="D26" s="167"/>
      <c r="E26" s="167"/>
      <c r="F26" s="164"/>
      <c r="G26" s="167"/>
      <c r="H26" s="167"/>
      <c r="I26" s="168"/>
      <c r="J26" s="168"/>
    </row>
    <row r="27" spans="1:14" ht="24">
      <c r="A27" s="44"/>
      <c r="B27" s="165"/>
      <c r="C27" s="169"/>
      <c r="D27" s="167"/>
      <c r="E27" s="167"/>
      <c r="F27" s="164"/>
      <c r="G27" s="167"/>
      <c r="H27" s="167"/>
      <c r="I27" s="168"/>
      <c r="J27" s="168"/>
    </row>
    <row r="28" spans="1:14">
      <c r="A28" s="44"/>
      <c r="B28" s="170"/>
      <c r="C28" s="44"/>
      <c r="D28" s="44"/>
      <c r="E28" s="44"/>
      <c r="F28" s="114"/>
      <c r="G28" s="114"/>
      <c r="I28" s="54"/>
      <c r="J28" s="54"/>
    </row>
    <row r="29" spans="1:14">
      <c r="A29" s="44"/>
      <c r="B29" s="170"/>
      <c r="C29" s="44"/>
      <c r="D29" s="44"/>
      <c r="E29" s="44"/>
      <c r="F29" s="114"/>
      <c r="G29" s="170"/>
    </row>
    <row r="30" spans="1:14">
      <c r="A30" s="44"/>
      <c r="B30" s="1019"/>
      <c r="C30" s="1019"/>
      <c r="D30" s="1014"/>
      <c r="E30" s="1014"/>
      <c r="F30" s="1014"/>
      <c r="G30" s="1014"/>
    </row>
    <row r="31" spans="1:14">
      <c r="A31" s="44"/>
      <c r="B31" s="1019"/>
      <c r="C31" s="1019"/>
      <c r="D31" s="1014"/>
      <c r="E31" s="1014"/>
      <c r="F31" s="1014"/>
      <c r="G31" s="1014"/>
    </row>
    <row r="32" spans="1:14">
      <c r="A32" s="44"/>
      <c r="B32" s="170"/>
      <c r="C32" s="44"/>
      <c r="D32" s="44"/>
      <c r="E32" s="44"/>
      <c r="F32" s="114"/>
      <c r="G32" s="114"/>
    </row>
    <row r="33" spans="1:7">
      <c r="A33" s="44"/>
      <c r="B33" s="170"/>
      <c r="C33" s="44"/>
      <c r="D33" s="1015"/>
      <c r="E33" s="1015"/>
      <c r="F33" s="1012"/>
      <c r="G33" s="1012"/>
    </row>
    <row r="34" spans="1:7">
      <c r="A34" s="44"/>
      <c r="B34" s="1019"/>
      <c r="C34" s="1019"/>
      <c r="D34" s="1014"/>
      <c r="E34" s="1015"/>
      <c r="F34" s="1014"/>
      <c r="G34" s="1015"/>
    </row>
    <row r="35" spans="1:7">
      <c r="A35" s="44"/>
      <c r="B35" s="1019"/>
      <c r="C35" s="1019"/>
      <c r="D35" s="1014"/>
      <c r="E35" s="1015"/>
      <c r="F35" s="1014"/>
      <c r="G35" s="1015"/>
    </row>
    <row r="36" spans="1:7">
      <c r="A36" s="44"/>
      <c r="B36" s="44"/>
      <c r="C36" s="44"/>
      <c r="D36" s="1014"/>
      <c r="E36" s="1015"/>
      <c r="F36" s="1014"/>
      <c r="G36" s="1015"/>
    </row>
  </sheetData>
  <sheetProtection formatCells="0" formatColumns="0" formatRows="0"/>
  <mergeCells count="17">
    <mergeCell ref="D33:E33"/>
    <mergeCell ref="F33:G33"/>
    <mergeCell ref="B2:I4"/>
    <mergeCell ref="D36:E36"/>
    <mergeCell ref="F36:G36"/>
    <mergeCell ref="C6:I6"/>
    <mergeCell ref="B7:I25"/>
    <mergeCell ref="B34:C34"/>
    <mergeCell ref="D34:E34"/>
    <mergeCell ref="F34:G34"/>
    <mergeCell ref="B35:C35"/>
    <mergeCell ref="D35:E35"/>
    <mergeCell ref="F35:G35"/>
    <mergeCell ref="B30:C30"/>
    <mergeCell ref="D30:G30"/>
    <mergeCell ref="B31:C31"/>
    <mergeCell ref="D31:G31"/>
  </mergeCells>
  <phoneticPr fontId="1"/>
  <pageMargins left="0.7" right="0.7" top="0.75" bottom="0.75" header="0.3" footer="0.3"/>
  <pageSetup paperSize="9" scale="6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0"/>
  <sheetViews>
    <sheetView zoomScaleNormal="100" workbookViewId="0">
      <selection activeCell="D8" sqref="D8"/>
    </sheetView>
  </sheetViews>
  <sheetFormatPr defaultRowHeight="18.75"/>
  <cols>
    <col min="2" max="2" width="21.125" bestFit="1" customWidth="1"/>
    <col min="3" max="3" width="13" bestFit="1" customWidth="1"/>
    <col min="4" max="5" width="20.625" customWidth="1"/>
  </cols>
  <sheetData>
    <row r="2" spans="2:4">
      <c r="B2" t="s">
        <v>12</v>
      </c>
      <c r="C2" t="s">
        <v>30</v>
      </c>
      <c r="D2" t="s">
        <v>77</v>
      </c>
    </row>
    <row r="3" spans="2:4">
      <c r="B3" t="s">
        <v>13</v>
      </c>
      <c r="C3" t="s">
        <v>31</v>
      </c>
      <c r="D3" t="s">
        <v>78</v>
      </c>
    </row>
    <row r="4" spans="2:4">
      <c r="B4" t="s">
        <v>14</v>
      </c>
      <c r="D4" t="s">
        <v>121</v>
      </c>
    </row>
    <row r="5" spans="2:4">
      <c r="B5" t="s">
        <v>15</v>
      </c>
      <c r="D5" t="s">
        <v>122</v>
      </c>
    </row>
    <row r="6" spans="2:4">
      <c r="B6" t="s">
        <v>16</v>
      </c>
      <c r="D6" t="s">
        <v>123</v>
      </c>
    </row>
    <row r="7" spans="2:4">
      <c r="B7" t="s">
        <v>17</v>
      </c>
      <c r="D7" t="s">
        <v>5</v>
      </c>
    </row>
    <row r="11" spans="2:4">
      <c r="B11" s="8"/>
    </row>
    <row r="12" spans="2:4">
      <c r="B12" s="8"/>
    </row>
    <row r="19" spans="2:2">
      <c r="B19" s="8"/>
    </row>
    <row r="20" spans="2:2">
      <c r="B20" s="8"/>
    </row>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4"/>
  <sheetViews>
    <sheetView showGridLines="0" tabSelected="1" view="pageBreakPreview" zoomScale="130" zoomScaleNormal="100" zoomScaleSheetLayoutView="130" workbookViewId="0"/>
  </sheetViews>
  <sheetFormatPr defaultColWidth="3.375" defaultRowHeight="18.75" customHeight="1"/>
  <cols>
    <col min="1" max="1" width="3.625" style="74" customWidth="1"/>
    <col min="2" max="8" width="3.375" style="74" customWidth="1"/>
    <col min="9" max="10" width="3.375" style="74"/>
    <col min="11" max="11" width="2.5" style="74" customWidth="1"/>
    <col min="12" max="12" width="3.375" style="74"/>
    <col min="13" max="17" width="3.375" style="74" customWidth="1"/>
    <col min="18" max="18" width="2.375" style="74" customWidth="1"/>
    <col min="19" max="21" width="3.375" style="74" customWidth="1"/>
    <col min="22" max="22" width="3.375" style="74"/>
    <col min="23" max="24" width="3.375" style="74" customWidth="1"/>
    <col min="25" max="28" width="3.375" style="74"/>
    <col min="29" max="29" width="5.125" style="74" customWidth="1"/>
    <col min="30" max="16384" width="3.375" style="74"/>
  </cols>
  <sheetData>
    <row r="1" spans="1:47" ht="18.75" customHeight="1">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row>
    <row r="3" spans="1:47" ht="21" customHeight="1">
      <c r="A3" s="232" t="s">
        <v>134</v>
      </c>
      <c r="B3" s="232"/>
      <c r="C3" s="232"/>
      <c r="D3" s="232"/>
      <c r="E3" s="232"/>
      <c r="F3" s="232"/>
      <c r="G3" s="232"/>
      <c r="H3" s="232"/>
      <c r="R3" s="322" t="s">
        <v>135</v>
      </c>
      <c r="S3" s="322"/>
      <c r="T3" s="322"/>
      <c r="U3" s="322"/>
      <c r="V3" s="323"/>
      <c r="W3" s="323"/>
      <c r="X3" s="323"/>
      <c r="Y3" s="323"/>
      <c r="Z3" s="323"/>
      <c r="AA3" s="323"/>
      <c r="AB3" s="323"/>
      <c r="AC3" s="324" t="s">
        <v>381</v>
      </c>
      <c r="AD3" s="324"/>
      <c r="AE3" s="324"/>
      <c r="AF3" s="324"/>
      <c r="AG3" s="324"/>
      <c r="AH3" s="324"/>
      <c r="AI3" s="324"/>
      <c r="AJ3" s="324"/>
      <c r="AK3" s="324"/>
      <c r="AL3" s="324"/>
      <c r="AM3" s="324"/>
      <c r="AN3" s="324"/>
      <c r="AO3" s="324"/>
      <c r="AP3" s="324"/>
      <c r="AQ3" s="324"/>
      <c r="AR3" s="324"/>
      <c r="AS3" s="324"/>
      <c r="AT3" s="324"/>
      <c r="AU3" s="324"/>
    </row>
    <row r="4" spans="1:47" ht="21" customHeight="1">
      <c r="Q4" s="74" t="s">
        <v>136</v>
      </c>
      <c r="R4" s="325" t="s">
        <v>224</v>
      </c>
      <c r="S4" s="325"/>
      <c r="T4" s="325"/>
      <c r="U4" s="325"/>
      <c r="V4" s="325"/>
      <c r="W4" s="325"/>
      <c r="X4" s="325"/>
      <c r="Y4" s="325"/>
      <c r="Z4" s="325"/>
      <c r="AA4" s="325"/>
      <c r="AB4" s="325"/>
      <c r="AC4" s="322" t="s">
        <v>223</v>
      </c>
      <c r="AD4" s="322"/>
      <c r="AE4" s="322"/>
      <c r="AF4" s="322"/>
      <c r="AG4" s="322"/>
      <c r="AH4" s="322"/>
      <c r="AI4" s="322"/>
      <c r="AJ4" s="322"/>
      <c r="AK4" s="322"/>
      <c r="AL4" s="322"/>
      <c r="AM4" s="322"/>
      <c r="AN4" s="322"/>
      <c r="AO4" s="322"/>
      <c r="AP4" s="322"/>
      <c r="AQ4" s="322"/>
      <c r="AR4" s="322"/>
      <c r="AS4" s="322"/>
      <c r="AT4" s="322"/>
      <c r="AU4" s="322"/>
    </row>
    <row r="5" spans="1:47" ht="21" customHeight="1">
      <c r="R5" s="319" t="s">
        <v>222</v>
      </c>
      <c r="S5" s="319"/>
      <c r="T5" s="319"/>
      <c r="U5" s="320"/>
      <c r="V5" s="320"/>
      <c r="W5" s="224" t="s">
        <v>210</v>
      </c>
      <c r="X5" s="320"/>
      <c r="Y5" s="320"/>
      <c r="Z5" s="95" t="s">
        <v>95</v>
      </c>
      <c r="AA5" s="86"/>
      <c r="AC5" s="321" t="s">
        <v>382</v>
      </c>
      <c r="AD5" s="321"/>
      <c r="AE5" s="321"/>
      <c r="AF5" s="321"/>
      <c r="AG5" s="321"/>
      <c r="AH5" s="321"/>
      <c r="AI5" s="321"/>
      <c r="AJ5" s="321"/>
      <c r="AK5" s="321"/>
      <c r="AL5" s="321"/>
      <c r="AM5" s="321"/>
      <c r="AN5" s="321"/>
      <c r="AO5" s="321"/>
      <c r="AP5" s="321"/>
      <c r="AQ5" s="321"/>
      <c r="AR5" s="321"/>
      <c r="AS5" s="321"/>
      <c r="AT5" s="321"/>
    </row>
    <row r="6" spans="1:47" ht="21" customHeight="1"/>
    <row r="7" spans="1:47" s="225" customFormat="1" ht="21" customHeight="1">
      <c r="A7" s="321" t="s">
        <v>137</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row>
    <row r="8" spans="1:47" ht="21" customHeight="1">
      <c r="A8" s="321" t="s">
        <v>138</v>
      </c>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row>
    <row r="9" spans="1:47" ht="21" customHeight="1"/>
    <row r="10" spans="1:47" ht="21" customHeight="1">
      <c r="E10" s="326" t="s">
        <v>221</v>
      </c>
      <c r="F10" s="326"/>
      <c r="G10" s="326"/>
      <c r="H10" s="326"/>
      <c r="I10" s="327" t="s">
        <v>139</v>
      </c>
      <c r="J10" s="327"/>
      <c r="K10" s="327"/>
      <c r="L10" s="327"/>
      <c r="M10" s="94"/>
      <c r="N10" s="328"/>
      <c r="O10" s="328"/>
      <c r="P10" s="328"/>
      <c r="Q10" s="328"/>
      <c r="R10" s="328"/>
      <c r="S10" s="328"/>
      <c r="T10" s="328"/>
      <c r="U10" s="328"/>
      <c r="V10" s="328"/>
      <c r="W10" s="328"/>
      <c r="X10" s="328"/>
      <c r="Y10" s="328"/>
      <c r="Z10" s="328"/>
      <c r="AA10" s="328"/>
      <c r="AB10" s="328"/>
      <c r="AC10" s="94"/>
      <c r="AD10" s="94"/>
    </row>
    <row r="11" spans="1:47" ht="21" customHeight="1">
      <c r="G11" s="86"/>
      <c r="I11" s="329" t="s">
        <v>140</v>
      </c>
      <c r="J11" s="329"/>
      <c r="K11" s="329"/>
      <c r="L11" s="329"/>
      <c r="M11" s="223"/>
      <c r="N11" s="325"/>
      <c r="O11" s="325"/>
      <c r="P11" s="325"/>
      <c r="Q11" s="325"/>
      <c r="R11" s="325"/>
      <c r="S11" s="325"/>
      <c r="T11" s="325"/>
      <c r="U11" s="325"/>
      <c r="V11" s="325"/>
      <c r="W11" s="325"/>
      <c r="X11" s="325"/>
      <c r="Y11" s="325"/>
      <c r="Z11" s="325"/>
      <c r="AA11" s="325"/>
      <c r="AB11" s="325"/>
      <c r="AC11" s="223"/>
      <c r="AD11" s="223"/>
    </row>
    <row r="12" spans="1:47" ht="21" customHeight="1">
      <c r="I12" s="329" t="s">
        <v>141</v>
      </c>
      <c r="J12" s="329"/>
      <c r="K12" s="329"/>
      <c r="L12" s="329"/>
      <c r="M12" s="94"/>
      <c r="N12" s="328"/>
      <c r="O12" s="328"/>
      <c r="P12" s="328"/>
      <c r="Q12" s="328"/>
      <c r="R12" s="328"/>
      <c r="S12" s="142" t="s">
        <v>249</v>
      </c>
      <c r="T12" s="328"/>
      <c r="U12" s="328"/>
      <c r="V12" s="328"/>
      <c r="W12" s="328"/>
      <c r="X12" s="328"/>
      <c r="Y12" s="328"/>
      <c r="Z12" s="328"/>
      <c r="AA12" s="328"/>
      <c r="AB12" s="328"/>
      <c r="AC12" s="94"/>
      <c r="AD12" s="94"/>
    </row>
    <row r="13" spans="1:47" ht="21" customHeight="1"/>
    <row r="14" spans="1:47" ht="21" customHeight="1">
      <c r="A14" s="326" t="s">
        <v>142</v>
      </c>
      <c r="B14" s="326"/>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E14" s="222"/>
    </row>
    <row r="15" spans="1:47" ht="21" customHeight="1">
      <c r="A15" s="326" t="s">
        <v>143</v>
      </c>
      <c r="B15" s="326"/>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row>
    <row r="16" spans="1:47" ht="21" customHeight="1">
      <c r="A16" s="326" t="s">
        <v>144</v>
      </c>
      <c r="B16" s="326"/>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row>
    <row r="17" spans="1:53" ht="21" customHeight="1">
      <c r="A17" s="326" t="s">
        <v>145</v>
      </c>
      <c r="B17" s="326"/>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row>
    <row r="18" spans="1:53" ht="21" customHeight="1">
      <c r="A18" s="222"/>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row>
    <row r="19" spans="1:53" ht="20.25" customHeight="1">
      <c r="A19" s="264" t="s">
        <v>212</v>
      </c>
      <c r="B19" s="267"/>
      <c r="C19" s="264" t="s">
        <v>391</v>
      </c>
      <c r="D19" s="320"/>
      <c r="E19" s="320"/>
      <c r="F19" s="266" t="s">
        <v>210</v>
      </c>
      <c r="G19" s="320"/>
      <c r="H19" s="320"/>
      <c r="I19" s="263" t="s">
        <v>95</v>
      </c>
      <c r="J19" s="326" t="s">
        <v>146</v>
      </c>
      <c r="K19" s="326"/>
      <c r="L19" s="326"/>
      <c r="M19" s="326"/>
      <c r="N19" s="326"/>
      <c r="O19" s="330"/>
      <c r="P19" s="330"/>
      <c r="Q19" s="330"/>
      <c r="R19" s="330"/>
      <c r="S19" s="330"/>
      <c r="T19" s="330"/>
      <c r="U19" s="331" t="s">
        <v>147</v>
      </c>
      <c r="V19" s="331"/>
      <c r="W19" s="331"/>
      <c r="X19" s="331"/>
      <c r="Y19" s="331"/>
      <c r="Z19" s="331"/>
      <c r="AA19" s="331"/>
      <c r="AB19" s="331"/>
      <c r="AC19" s="332" t="s">
        <v>383</v>
      </c>
      <c r="AD19" s="332"/>
      <c r="AE19" s="332"/>
      <c r="AF19" s="332"/>
      <c r="AG19" s="332"/>
      <c r="AH19" s="332"/>
      <c r="AI19" s="332"/>
      <c r="AJ19" s="332"/>
      <c r="AK19" s="332"/>
      <c r="AL19" s="332"/>
      <c r="AM19" s="332"/>
      <c r="AN19" s="332"/>
      <c r="AO19" s="332"/>
      <c r="AP19" s="332"/>
      <c r="AQ19" s="332"/>
      <c r="AR19" s="332"/>
      <c r="AS19" s="332"/>
      <c r="AT19" s="332"/>
      <c r="AU19" s="333"/>
      <c r="AV19" s="233"/>
      <c r="AW19" s="233"/>
    </row>
    <row r="20" spans="1:53" ht="21" customHeight="1">
      <c r="A20" s="334" t="s">
        <v>220</v>
      </c>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2"/>
      <c r="AD20" s="332"/>
      <c r="AE20" s="332"/>
      <c r="AF20" s="332"/>
      <c r="AG20" s="332"/>
      <c r="AH20" s="332"/>
      <c r="AI20" s="332"/>
      <c r="AJ20" s="332"/>
      <c r="AK20" s="332"/>
      <c r="AL20" s="332"/>
      <c r="AM20" s="332"/>
      <c r="AN20" s="332"/>
      <c r="AO20" s="332"/>
      <c r="AP20" s="332"/>
      <c r="AQ20" s="332"/>
      <c r="AR20" s="332"/>
      <c r="AS20" s="332"/>
      <c r="AT20" s="332"/>
      <c r="AU20" s="333"/>
      <c r="AV20" s="233"/>
      <c r="AW20" s="233"/>
    </row>
    <row r="21" spans="1:53" ht="21" customHeight="1">
      <c r="A21" s="334" t="s">
        <v>219</v>
      </c>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V21" s="233"/>
      <c r="AW21" s="233"/>
    </row>
    <row r="22" spans="1:53" ht="21" customHeight="1">
      <c r="A22" s="334" t="s">
        <v>218</v>
      </c>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V22" s="233"/>
      <c r="AW22" s="233"/>
      <c r="AX22" s="74" t="s">
        <v>148</v>
      </c>
    </row>
    <row r="23" spans="1:53" ht="21" customHeight="1">
      <c r="A23" s="335" t="s">
        <v>217</v>
      </c>
      <c r="B23" s="335"/>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V23" s="233"/>
      <c r="AW23" s="233"/>
    </row>
    <row r="24" spans="1:53" ht="21" customHeight="1">
      <c r="A24" s="326" t="s">
        <v>149</v>
      </c>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V24" s="233"/>
      <c r="AW24" s="233"/>
      <c r="BA24" s="225"/>
    </row>
    <row r="25" spans="1:53" ht="21" customHeight="1">
      <c r="AV25" s="233"/>
      <c r="AW25" s="233"/>
      <c r="BA25" s="225"/>
    </row>
    <row r="26" spans="1:53" ht="21" customHeight="1">
      <c r="A26" s="85" t="s">
        <v>150</v>
      </c>
      <c r="B26" s="85"/>
      <c r="C26" s="85"/>
      <c r="D26" s="85"/>
      <c r="E26" s="85"/>
      <c r="F26" s="85"/>
      <c r="G26" s="85"/>
      <c r="H26" s="85"/>
      <c r="I26" s="85"/>
      <c r="J26" s="85"/>
      <c r="K26" s="85"/>
      <c r="M26" s="93"/>
      <c r="N26" s="93"/>
      <c r="O26" s="93"/>
      <c r="P26" s="93"/>
      <c r="Q26" s="93"/>
      <c r="R26" s="93"/>
      <c r="S26" s="93"/>
      <c r="T26" s="93"/>
      <c r="U26" s="93"/>
      <c r="V26" s="93"/>
      <c r="W26" s="93"/>
      <c r="X26" s="93"/>
      <c r="Y26" s="93"/>
      <c r="Z26" s="93"/>
      <c r="AA26" s="93"/>
      <c r="AV26" s="233"/>
      <c r="AW26" s="233"/>
      <c r="BA26" s="225"/>
    </row>
    <row r="27" spans="1:53" ht="21" customHeight="1">
      <c r="A27" s="340"/>
      <c r="B27" s="340"/>
      <c r="C27" s="340"/>
      <c r="D27" s="340"/>
      <c r="E27" s="340"/>
      <c r="F27" s="340"/>
      <c r="G27" s="340"/>
      <c r="H27" s="340"/>
      <c r="I27" s="88" t="s">
        <v>1</v>
      </c>
      <c r="J27" s="265" t="s">
        <v>392</v>
      </c>
      <c r="L27" s="268" t="str">
        <f>B19&amp;""</f>
        <v/>
      </c>
      <c r="M27" s="234" t="s">
        <v>391</v>
      </c>
      <c r="N27" s="92" t="str">
        <f>D19&amp;""</f>
        <v/>
      </c>
      <c r="O27" s="91" t="s">
        <v>210</v>
      </c>
      <c r="P27" s="90" t="str">
        <f>G19&amp;""</f>
        <v/>
      </c>
      <c r="Q27" s="89" t="s">
        <v>95</v>
      </c>
      <c r="R27" s="336" t="s">
        <v>151</v>
      </c>
      <c r="S27" s="336"/>
      <c r="T27" s="336"/>
      <c r="U27" s="336"/>
      <c r="V27" s="1020">
        <f>O19</f>
        <v>0</v>
      </c>
      <c r="W27" s="1020"/>
      <c r="X27" s="1020"/>
      <c r="Y27" s="1020"/>
      <c r="Z27" s="1020"/>
      <c r="AA27" s="1020"/>
      <c r="AB27" s="74" t="s">
        <v>216</v>
      </c>
      <c r="AC27" s="337" t="s">
        <v>384</v>
      </c>
      <c r="AD27" s="321"/>
      <c r="AE27" s="321"/>
      <c r="AF27" s="321"/>
      <c r="AG27" s="321"/>
      <c r="AH27" s="321"/>
      <c r="AI27" s="321"/>
      <c r="AJ27" s="321"/>
      <c r="AK27" s="321"/>
      <c r="AL27" s="321"/>
      <c r="AM27" s="321"/>
      <c r="AN27" s="321"/>
      <c r="AO27" s="321"/>
      <c r="AP27" s="321"/>
      <c r="AQ27" s="321"/>
      <c r="AR27" s="321"/>
      <c r="AS27" s="321"/>
      <c r="AT27" s="321"/>
      <c r="AU27" s="338"/>
      <c r="AV27" s="233"/>
      <c r="AW27" s="233"/>
      <c r="BA27" s="225"/>
    </row>
    <row r="28" spans="1:53" ht="21" customHeight="1">
      <c r="C28" s="85" t="s">
        <v>152</v>
      </c>
      <c r="M28" s="339"/>
      <c r="N28" s="339"/>
      <c r="O28" s="339"/>
      <c r="P28" s="339"/>
      <c r="Q28" s="339"/>
      <c r="R28" s="339"/>
      <c r="S28" s="74" t="s">
        <v>153</v>
      </c>
      <c r="T28" s="87"/>
      <c r="AC28" s="321"/>
      <c r="AD28" s="321"/>
      <c r="AE28" s="321"/>
      <c r="AF28" s="321"/>
      <c r="AG28" s="321"/>
      <c r="AH28" s="321"/>
      <c r="AI28" s="321"/>
      <c r="AJ28" s="321"/>
      <c r="AK28" s="321"/>
      <c r="AL28" s="321"/>
      <c r="AM28" s="321"/>
      <c r="AN28" s="321"/>
      <c r="AO28" s="321"/>
      <c r="AP28" s="321"/>
      <c r="AQ28" s="321"/>
      <c r="AR28" s="321"/>
      <c r="AS28" s="321"/>
      <c r="AT28" s="321"/>
      <c r="AU28" s="338"/>
      <c r="AV28" s="233"/>
      <c r="AW28" s="233"/>
      <c r="BA28" s="225"/>
    </row>
    <row r="29" spans="1:53" ht="21" customHeight="1">
      <c r="D29" s="85"/>
      <c r="O29" s="222"/>
      <c r="P29" s="222"/>
      <c r="Q29" s="222"/>
      <c r="R29" s="222"/>
      <c r="S29" s="222"/>
      <c r="AV29" s="233"/>
      <c r="AW29" s="233"/>
      <c r="BA29" s="225"/>
    </row>
    <row r="30" spans="1:53" ht="21" customHeight="1">
      <c r="A30" s="85" t="s">
        <v>154</v>
      </c>
      <c r="N30" s="87"/>
      <c r="O30" s="88"/>
      <c r="P30" s="87"/>
      <c r="Q30" s="87"/>
      <c r="R30" s="87"/>
      <c r="S30" s="87"/>
      <c r="T30" s="87"/>
      <c r="U30" s="87"/>
      <c r="V30" s="87"/>
      <c r="AV30" s="233"/>
      <c r="AW30" s="233"/>
      <c r="BA30" s="225"/>
    </row>
    <row r="31" spans="1:53" ht="21" customHeight="1">
      <c r="C31" s="85" t="s">
        <v>385</v>
      </c>
      <c r="I31" s="234"/>
      <c r="J31" s="234"/>
      <c r="K31" s="234"/>
      <c r="L31" s="234"/>
      <c r="M31" s="234"/>
      <c r="N31" s="235"/>
      <c r="O31" s="235"/>
      <c r="P31" s="87"/>
      <c r="Q31" s="87"/>
      <c r="R31" s="87"/>
      <c r="S31" s="87"/>
      <c r="T31" s="87"/>
      <c r="U31" s="87"/>
      <c r="V31" s="87"/>
      <c r="AV31" s="233"/>
      <c r="AW31" s="233"/>
      <c r="BA31" s="236"/>
    </row>
    <row r="32" spans="1:53" ht="21" customHeight="1">
      <c r="X32" s="86"/>
      <c r="AV32" s="233"/>
      <c r="AW32" s="233"/>
    </row>
    <row r="33" spans="1:69" ht="21" customHeight="1">
      <c r="A33" s="74" t="s">
        <v>155</v>
      </c>
      <c r="AV33" s="233"/>
      <c r="AW33" s="233"/>
      <c r="BA33" s="237"/>
    </row>
    <row r="34" spans="1:69" ht="21" customHeight="1">
      <c r="C34" s="85" t="s">
        <v>215</v>
      </c>
      <c r="P34" s="84"/>
      <c r="Q34" s="84"/>
      <c r="R34" s="84"/>
      <c r="S34" s="84"/>
      <c r="T34" s="84"/>
      <c r="U34" s="84"/>
      <c r="V34" s="84"/>
      <c r="W34" s="84"/>
      <c r="X34" s="84"/>
      <c r="Y34" s="84"/>
      <c r="Z34" s="84"/>
      <c r="AV34" s="233"/>
      <c r="AW34" s="233"/>
      <c r="BA34" s="238"/>
      <c r="BB34" s="239"/>
    </row>
    <row r="35" spans="1:69" ht="21" customHeight="1">
      <c r="P35" s="83"/>
      <c r="Q35" s="83"/>
      <c r="R35" s="83"/>
      <c r="S35" s="83"/>
      <c r="T35" s="83"/>
      <c r="U35" s="83"/>
      <c r="V35" s="83"/>
      <c r="W35" s="83"/>
      <c r="X35" s="83"/>
      <c r="Y35" s="83"/>
      <c r="Z35" s="83"/>
      <c r="AV35" s="233"/>
      <c r="AW35" s="233"/>
      <c r="BA35" s="237"/>
    </row>
    <row r="36" spans="1:69" ht="21" customHeight="1">
      <c r="A36" s="74" t="s">
        <v>214</v>
      </c>
      <c r="P36" s="83"/>
      <c r="Q36" s="83"/>
      <c r="R36" s="83"/>
      <c r="S36" s="83"/>
      <c r="T36" s="83"/>
      <c r="U36" s="83"/>
      <c r="V36" s="83"/>
      <c r="W36" s="83"/>
      <c r="X36" s="83"/>
      <c r="Y36" s="83"/>
      <c r="Z36" s="83"/>
      <c r="AV36" s="233"/>
      <c r="AW36" s="233"/>
      <c r="BB36" s="240"/>
    </row>
    <row r="37" spans="1:69" ht="21" customHeight="1">
      <c r="B37" s="343" t="s">
        <v>213</v>
      </c>
      <c r="C37" s="343"/>
      <c r="D37" s="221"/>
      <c r="E37" s="224" t="s">
        <v>211</v>
      </c>
      <c r="F37" s="320"/>
      <c r="G37" s="320"/>
      <c r="H37" s="224" t="s">
        <v>210</v>
      </c>
      <c r="I37" s="320"/>
      <c r="J37" s="320"/>
      <c r="K37" s="224" t="s">
        <v>95</v>
      </c>
      <c r="L37" s="109" t="s">
        <v>156</v>
      </c>
      <c r="M37" s="343" t="s">
        <v>212</v>
      </c>
      <c r="N37" s="343"/>
      <c r="O37" s="221"/>
      <c r="P37" s="224" t="s">
        <v>211</v>
      </c>
      <c r="Q37" s="320"/>
      <c r="R37" s="320"/>
      <c r="S37" s="222" t="s">
        <v>210</v>
      </c>
      <c r="T37" s="320"/>
      <c r="U37" s="320"/>
      <c r="V37" s="222" t="s">
        <v>95</v>
      </c>
      <c r="AV37" s="233"/>
      <c r="AW37" s="233"/>
      <c r="BA37" s="237"/>
    </row>
    <row r="38" spans="1:69" ht="21" customHeight="1">
      <c r="P38" s="83"/>
      <c r="Q38" s="83"/>
      <c r="R38" s="83"/>
      <c r="S38" s="83"/>
      <c r="T38" s="83"/>
      <c r="U38" s="83"/>
      <c r="V38" s="83"/>
      <c r="W38" s="83"/>
      <c r="X38" s="83"/>
      <c r="Y38" s="83"/>
      <c r="Z38" s="83"/>
      <c r="BA38" s="241"/>
      <c r="BB38" s="234"/>
      <c r="BC38" s="234"/>
      <c r="BD38" s="234"/>
      <c r="BE38" s="234"/>
      <c r="BF38" s="234"/>
      <c r="BG38" s="234"/>
      <c r="BH38" s="234"/>
      <c r="BI38" s="234"/>
      <c r="BJ38" s="234"/>
      <c r="BK38" s="234"/>
      <c r="BL38" s="234"/>
      <c r="BM38" s="234"/>
      <c r="BN38" s="234"/>
      <c r="BO38" s="234"/>
      <c r="BP38" s="234"/>
      <c r="BQ38" s="234"/>
    </row>
    <row r="39" spans="1:69" ht="21" customHeight="1">
      <c r="A39" s="74" t="s">
        <v>157</v>
      </c>
      <c r="P39" s="81"/>
      <c r="Q39" s="81"/>
      <c r="R39" s="81"/>
      <c r="S39" s="81"/>
      <c r="T39" s="81"/>
      <c r="U39" s="81"/>
      <c r="V39" s="81"/>
      <c r="W39" s="81"/>
      <c r="X39" s="81"/>
      <c r="Y39" s="81"/>
      <c r="Z39" s="81"/>
      <c r="BA39" s="225"/>
    </row>
    <row r="40" spans="1:69" ht="21" customHeight="1">
      <c r="B40" s="322" t="s">
        <v>158</v>
      </c>
      <c r="C40" s="322"/>
      <c r="D40" s="322"/>
      <c r="E40" s="322"/>
      <c r="F40" s="322"/>
      <c r="G40" s="322"/>
      <c r="H40" s="322"/>
      <c r="I40" s="322"/>
      <c r="J40" s="322"/>
      <c r="K40" s="322"/>
      <c r="L40" s="322"/>
      <c r="M40" s="220"/>
      <c r="N40" s="341" t="s">
        <v>159</v>
      </c>
      <c r="O40" s="341"/>
      <c r="P40" s="341"/>
      <c r="Q40" s="341"/>
      <c r="R40" s="325"/>
      <c r="S40" s="325"/>
      <c r="T40" s="325"/>
      <c r="U40" s="325"/>
      <c r="V40" s="325"/>
      <c r="W40" s="325"/>
      <c r="X40" s="325"/>
      <c r="Y40" s="325"/>
      <c r="Z40" s="325"/>
      <c r="AA40" s="325"/>
      <c r="AB40" s="325"/>
      <c r="AC40" s="242"/>
      <c r="AD40" s="234"/>
      <c r="AE40" s="234"/>
      <c r="AF40" s="234"/>
      <c r="AG40" s="234"/>
      <c r="AH40" s="234"/>
      <c r="AI40" s="234"/>
      <c r="AJ40" s="234"/>
      <c r="AK40" s="234"/>
      <c r="AL40" s="234"/>
      <c r="AM40" s="243"/>
      <c r="AN40" s="234"/>
      <c r="AO40" s="234"/>
      <c r="AP40" s="234"/>
      <c r="AQ40" s="234"/>
      <c r="AR40" s="234"/>
      <c r="AS40" s="234"/>
      <c r="AT40" s="234"/>
      <c r="AU40" s="234"/>
      <c r="BA40" s="225"/>
    </row>
    <row r="41" spans="1:69" ht="21" customHeight="1">
      <c r="N41" s="341" t="s">
        <v>160</v>
      </c>
      <c r="O41" s="341"/>
      <c r="P41" s="341"/>
      <c r="Q41" s="341"/>
      <c r="R41" s="342"/>
      <c r="S41" s="342"/>
      <c r="T41" s="342"/>
      <c r="U41" s="342"/>
      <c r="V41" s="342"/>
      <c r="W41" s="92" t="s">
        <v>249</v>
      </c>
      <c r="X41" s="325"/>
      <c r="Y41" s="325"/>
      <c r="Z41" s="325"/>
      <c r="AA41" s="325"/>
      <c r="AB41" s="325"/>
      <c r="AC41" s="242"/>
      <c r="AD41" s="234"/>
      <c r="AE41" s="234"/>
      <c r="AF41" s="234"/>
      <c r="AG41" s="234"/>
      <c r="AH41" s="234"/>
      <c r="AI41" s="234"/>
      <c r="AJ41" s="234"/>
      <c r="AK41" s="234"/>
      <c r="AL41" s="234"/>
      <c r="AM41" s="241"/>
      <c r="AN41" s="234"/>
      <c r="AO41" s="234"/>
      <c r="AP41" s="234"/>
      <c r="AQ41" s="234"/>
      <c r="AR41" s="234"/>
      <c r="AS41" s="234"/>
      <c r="AT41" s="234"/>
      <c r="AU41" s="234"/>
      <c r="BA41" s="225"/>
    </row>
    <row r="42" spans="1:69" ht="21" customHeight="1">
      <c r="B42" s="322" t="s">
        <v>161</v>
      </c>
      <c r="C42" s="322"/>
      <c r="D42" s="322"/>
      <c r="E42" s="322"/>
      <c r="F42" s="322"/>
      <c r="G42" s="322"/>
      <c r="H42" s="322"/>
      <c r="I42" s="322"/>
      <c r="J42" s="322"/>
      <c r="K42" s="322"/>
      <c r="L42" s="322"/>
      <c r="M42" s="220"/>
      <c r="N42" s="341" t="s">
        <v>159</v>
      </c>
      <c r="O42" s="341"/>
      <c r="P42" s="341"/>
      <c r="Q42" s="341"/>
      <c r="R42" s="325"/>
      <c r="S42" s="325"/>
      <c r="T42" s="325"/>
      <c r="U42" s="325"/>
      <c r="V42" s="325"/>
      <c r="W42" s="325"/>
      <c r="X42" s="325"/>
      <c r="Y42" s="325"/>
      <c r="Z42" s="325"/>
      <c r="AA42" s="325"/>
      <c r="AB42" s="325"/>
      <c r="AC42" s="223"/>
      <c r="BA42" s="225"/>
    </row>
    <row r="43" spans="1:69" ht="21" customHeight="1">
      <c r="N43" s="341" t="s">
        <v>160</v>
      </c>
      <c r="O43" s="341"/>
      <c r="P43" s="341"/>
      <c r="Q43" s="341"/>
      <c r="R43" s="342"/>
      <c r="S43" s="342"/>
      <c r="T43" s="342"/>
      <c r="U43" s="342"/>
      <c r="V43" s="342"/>
      <c r="W43" s="92" t="s">
        <v>249</v>
      </c>
      <c r="X43" s="325"/>
      <c r="Y43" s="325"/>
      <c r="Z43" s="325"/>
      <c r="AA43" s="325"/>
      <c r="AB43" s="325"/>
      <c r="AC43" s="223"/>
      <c r="BA43" s="225"/>
    </row>
    <row r="44" spans="1:69" ht="21" customHeight="1">
      <c r="B44" s="322" t="s">
        <v>162</v>
      </c>
      <c r="C44" s="322"/>
      <c r="D44" s="322"/>
      <c r="E44" s="322"/>
      <c r="F44" s="322"/>
      <c r="G44" s="322"/>
      <c r="H44" s="322"/>
      <c r="I44" s="322"/>
      <c r="J44" s="322"/>
      <c r="K44" s="322"/>
      <c r="L44" s="322"/>
      <c r="M44" s="220"/>
      <c r="N44" s="341" t="s">
        <v>163</v>
      </c>
      <c r="O44" s="341"/>
      <c r="P44" s="341"/>
      <c r="Q44" s="341"/>
      <c r="R44" s="323"/>
      <c r="S44" s="323"/>
      <c r="T44" s="323"/>
      <c r="U44" s="323"/>
      <c r="V44" s="323"/>
      <c r="W44" s="323"/>
      <c r="X44" s="323"/>
      <c r="Y44" s="323"/>
      <c r="Z44" s="323"/>
      <c r="AA44" s="323"/>
      <c r="AB44" s="323"/>
      <c r="AC44" s="82"/>
      <c r="BA44" s="225"/>
    </row>
    <row r="45" spans="1:69" ht="21" customHeight="1">
      <c r="N45" s="341" t="s">
        <v>164</v>
      </c>
      <c r="O45" s="341"/>
      <c r="P45" s="341"/>
      <c r="Q45" s="341"/>
      <c r="R45" s="323"/>
      <c r="S45" s="323"/>
      <c r="T45" s="323"/>
      <c r="U45" s="323"/>
      <c r="V45" s="323"/>
      <c r="W45" s="323"/>
      <c r="X45" s="323"/>
      <c r="Y45" s="323"/>
      <c r="Z45" s="323"/>
      <c r="AA45" s="323"/>
      <c r="AB45" s="323"/>
      <c r="AC45" s="322" t="s">
        <v>387</v>
      </c>
      <c r="AD45" s="322"/>
      <c r="AE45" s="322"/>
      <c r="AF45" s="322"/>
      <c r="AG45" s="322"/>
      <c r="AH45" s="322"/>
      <c r="AI45" s="322"/>
      <c r="AJ45" s="322"/>
      <c r="AK45" s="322"/>
      <c r="AL45" s="322"/>
      <c r="AM45" s="322"/>
      <c r="AN45" s="322"/>
      <c r="AO45" s="322"/>
      <c r="AP45" s="322"/>
      <c r="AQ45" s="322"/>
      <c r="AR45" s="322"/>
      <c r="AS45" s="322"/>
      <c r="AT45" s="322"/>
      <c r="AU45" s="322"/>
      <c r="AV45" s="322"/>
      <c r="AW45" s="322"/>
      <c r="BA45" s="225"/>
    </row>
    <row r="46" spans="1:69" ht="21" customHeight="1">
      <c r="BA46" s="225"/>
    </row>
    <row r="47" spans="1:69" ht="21" customHeight="1">
      <c r="A47" s="74" t="s">
        <v>165</v>
      </c>
      <c r="P47" s="81"/>
      <c r="Q47" s="81"/>
      <c r="R47" s="81"/>
      <c r="S47" s="81"/>
      <c r="T47" s="81"/>
      <c r="U47" s="81"/>
      <c r="V47" s="81"/>
      <c r="W47" s="81"/>
      <c r="X47" s="81"/>
      <c r="Y47" s="81"/>
      <c r="Z47" s="81"/>
      <c r="BA47" s="225"/>
    </row>
    <row r="48" spans="1:69" ht="21" customHeight="1">
      <c r="A48" s="80"/>
      <c r="B48" s="76" t="s">
        <v>166</v>
      </c>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BA48" s="225"/>
    </row>
    <row r="49" spans="1:53" s="225" customFormat="1" ht="21" customHeight="1">
      <c r="A49" s="75"/>
      <c r="B49" s="76" t="s">
        <v>167</v>
      </c>
      <c r="C49" s="79"/>
      <c r="D49" s="78"/>
      <c r="E49" s="78"/>
      <c r="F49" s="78"/>
      <c r="G49" s="78"/>
      <c r="H49" s="78"/>
      <c r="I49" s="78"/>
      <c r="J49" s="78"/>
      <c r="K49" s="78"/>
      <c r="L49" s="78"/>
      <c r="M49" s="78"/>
      <c r="N49" s="78"/>
      <c r="O49" s="78"/>
      <c r="P49" s="78"/>
      <c r="Q49" s="78"/>
      <c r="R49" s="78"/>
      <c r="S49" s="78"/>
      <c r="T49" s="78"/>
      <c r="U49" s="78"/>
      <c r="V49" s="78"/>
      <c r="W49" s="78"/>
      <c r="X49" s="78"/>
      <c r="Y49" s="78"/>
      <c r="Z49" s="78"/>
      <c r="AA49" s="75"/>
      <c r="BA49" s="74"/>
    </row>
    <row r="50" spans="1:53" s="225" customFormat="1" ht="21" customHeight="1">
      <c r="A50" s="75"/>
      <c r="B50" s="76" t="s">
        <v>168</v>
      </c>
      <c r="C50" s="79"/>
      <c r="D50" s="78"/>
      <c r="E50" s="78"/>
      <c r="F50" s="78"/>
      <c r="G50" s="78"/>
      <c r="H50" s="78"/>
      <c r="I50" s="78"/>
      <c r="J50" s="78"/>
      <c r="K50" s="78"/>
      <c r="L50" s="78"/>
      <c r="M50" s="78"/>
      <c r="N50" s="78"/>
      <c r="O50" s="78"/>
      <c r="P50" s="78"/>
      <c r="Q50" s="78"/>
      <c r="R50" s="78"/>
      <c r="S50" s="78"/>
      <c r="T50" s="78"/>
      <c r="U50" s="78"/>
      <c r="V50" s="78"/>
      <c r="W50" s="78"/>
      <c r="X50" s="78"/>
      <c r="Y50" s="78"/>
      <c r="Z50" s="78"/>
      <c r="AA50" s="75"/>
      <c r="BA50" s="74"/>
    </row>
    <row r="51" spans="1:53" s="225" customFormat="1" ht="21" customHeight="1">
      <c r="A51" s="75"/>
      <c r="B51" s="76"/>
      <c r="C51" s="79"/>
      <c r="D51" s="78"/>
      <c r="E51" s="78"/>
      <c r="F51" s="78"/>
      <c r="G51" s="78"/>
      <c r="H51" s="78"/>
      <c r="I51" s="78"/>
      <c r="J51" s="78"/>
      <c r="K51" s="78"/>
      <c r="L51" s="78"/>
      <c r="M51" s="78"/>
      <c r="N51" s="78"/>
      <c r="O51" s="78"/>
      <c r="P51" s="78"/>
      <c r="Q51" s="78"/>
      <c r="R51" s="78"/>
      <c r="S51" s="78"/>
      <c r="T51" s="78"/>
      <c r="U51" s="78"/>
      <c r="V51" s="78"/>
      <c r="W51" s="78"/>
      <c r="X51" s="78"/>
      <c r="Y51" s="78"/>
      <c r="Z51" s="78"/>
      <c r="AA51" s="75"/>
      <c r="BA51" s="74"/>
    </row>
    <row r="52" spans="1:53" s="225" customFormat="1" ht="21" customHeight="1">
      <c r="A52" s="75"/>
      <c r="B52" s="75"/>
      <c r="C52" s="79"/>
      <c r="D52" s="78"/>
      <c r="E52" s="78"/>
      <c r="F52" s="78"/>
      <c r="G52" s="78"/>
      <c r="H52" s="78"/>
      <c r="I52" s="78"/>
      <c r="J52" s="78"/>
      <c r="K52" s="78"/>
      <c r="L52" s="78"/>
      <c r="M52" s="78"/>
      <c r="N52" s="78"/>
      <c r="O52" s="78"/>
      <c r="P52" s="78"/>
      <c r="Q52" s="78"/>
      <c r="R52" s="78"/>
      <c r="S52" s="78"/>
      <c r="T52" s="78"/>
      <c r="U52" s="78"/>
      <c r="V52" s="78"/>
      <c r="W52" s="78"/>
      <c r="X52" s="78"/>
      <c r="Y52" s="78"/>
      <c r="Z52" s="78"/>
      <c r="AA52" s="75"/>
      <c r="BA52" s="74"/>
    </row>
    <row r="53" spans="1:53" s="225" customFormat="1" ht="21" customHeight="1">
      <c r="A53" s="76" t="s">
        <v>390</v>
      </c>
      <c r="B53" s="75"/>
      <c r="C53" s="75"/>
      <c r="D53" s="77"/>
      <c r="E53" s="77"/>
      <c r="F53" s="77"/>
      <c r="G53" s="77"/>
      <c r="H53" s="77"/>
      <c r="I53" s="77"/>
      <c r="J53" s="77"/>
      <c r="K53" s="77"/>
      <c r="L53" s="77"/>
      <c r="M53" s="77"/>
      <c r="N53" s="77"/>
      <c r="O53" s="77"/>
      <c r="P53" s="77"/>
      <c r="Q53" s="77"/>
      <c r="R53" s="77"/>
      <c r="S53" s="77"/>
      <c r="T53" s="77"/>
      <c r="U53" s="77"/>
      <c r="V53" s="77"/>
      <c r="W53" s="77"/>
      <c r="X53" s="77"/>
      <c r="Y53" s="77"/>
      <c r="Z53" s="77"/>
      <c r="AA53" s="75"/>
      <c r="BA53" s="74"/>
    </row>
    <row r="54" spans="1:53" s="225" customFormat="1" ht="21" customHeight="1">
      <c r="A54" s="76" t="s">
        <v>386</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BA54" s="74"/>
    </row>
  </sheetData>
  <mergeCells count="63">
    <mergeCell ref="AC45:AW45"/>
    <mergeCell ref="B42:L42"/>
    <mergeCell ref="N42:Q42"/>
    <mergeCell ref="R42:AB42"/>
    <mergeCell ref="N43:Q43"/>
    <mergeCell ref="R43:V43"/>
    <mergeCell ref="X43:AB43"/>
    <mergeCell ref="B44:L44"/>
    <mergeCell ref="N44:Q44"/>
    <mergeCell ref="R44:AB44"/>
    <mergeCell ref="N45:Q45"/>
    <mergeCell ref="R45:AB45"/>
    <mergeCell ref="T37:U37"/>
    <mergeCell ref="B40:L40"/>
    <mergeCell ref="N40:Q40"/>
    <mergeCell ref="R40:AB40"/>
    <mergeCell ref="N41:Q41"/>
    <mergeCell ref="R41:V41"/>
    <mergeCell ref="X41:AB41"/>
    <mergeCell ref="B37:C37"/>
    <mergeCell ref="F37:G37"/>
    <mergeCell ref="I37:J37"/>
    <mergeCell ref="M37:N37"/>
    <mergeCell ref="Q37:R37"/>
    <mergeCell ref="R27:U27"/>
    <mergeCell ref="V27:AA27"/>
    <mergeCell ref="AC27:AU28"/>
    <mergeCell ref="M28:R28"/>
    <mergeCell ref="A27:H27"/>
    <mergeCell ref="AC19:AU20"/>
    <mergeCell ref="A20:AB20"/>
    <mergeCell ref="A21:AB21"/>
    <mergeCell ref="A22:AB22"/>
    <mergeCell ref="A23:AB23"/>
    <mergeCell ref="A24:AB24"/>
    <mergeCell ref="A17:AB17"/>
    <mergeCell ref="D19:E19"/>
    <mergeCell ref="G19:H19"/>
    <mergeCell ref="J19:N19"/>
    <mergeCell ref="O19:T19"/>
    <mergeCell ref="U19:AB19"/>
    <mergeCell ref="A16:AB16"/>
    <mergeCell ref="A7:AB7"/>
    <mergeCell ref="A8:AB8"/>
    <mergeCell ref="E10:H10"/>
    <mergeCell ref="I10:L10"/>
    <mergeCell ref="N10:AB10"/>
    <mergeCell ref="I11:L11"/>
    <mergeCell ref="N11:AB11"/>
    <mergeCell ref="I12:L12"/>
    <mergeCell ref="N12:R12"/>
    <mergeCell ref="T12:AB12"/>
    <mergeCell ref="A14:AB14"/>
    <mergeCell ref="A15:AB15"/>
    <mergeCell ref="R5:T5"/>
    <mergeCell ref="U5:V5"/>
    <mergeCell ref="X5:Y5"/>
    <mergeCell ref="AC5:AT5"/>
    <mergeCell ref="R3:U3"/>
    <mergeCell ref="V3:AB3"/>
    <mergeCell ref="AC3:AU3"/>
    <mergeCell ref="R4:AB4"/>
    <mergeCell ref="AC4:AU4"/>
  </mergeCells>
  <phoneticPr fontId="1"/>
  <conditionalFormatting sqref="V3 N10:AB11 D19 A27 M28 B37 R40:AB42 D37:H37 K37:P37 N12 S12:AB12 R44:AB45 A19:B19">
    <cfRule type="containsBlanks" dxfId="14" priority="8">
      <formula>LEN(TRIM(A3))=0</formula>
    </cfRule>
  </conditionalFormatting>
  <conditionalFormatting sqref="U5:V5 X5:Y5">
    <cfRule type="containsBlanks" dxfId="13" priority="7">
      <formula>LEN(TRIM(U5))=0</formula>
    </cfRule>
  </conditionalFormatting>
  <conditionalFormatting sqref="O19">
    <cfRule type="containsBlanks" dxfId="12" priority="6">
      <formula>LEN(TRIM(O19))=0</formula>
    </cfRule>
  </conditionalFormatting>
  <conditionalFormatting sqref="G19">
    <cfRule type="containsBlanks" dxfId="11" priority="5">
      <formula>LEN(TRIM(G19))=0</formula>
    </cfRule>
  </conditionalFormatting>
  <conditionalFormatting sqref="D37 F37:G37 I37:J37 O37 Q37:R37 T37:U37">
    <cfRule type="containsBlanks" dxfId="10" priority="4">
      <formula>LEN(TRIM(D37))=0</formula>
    </cfRule>
  </conditionalFormatting>
  <conditionalFormatting sqref="X41">
    <cfRule type="containsBlanks" dxfId="9" priority="3">
      <formula>LEN(TRIM(X41))=0</formula>
    </cfRule>
  </conditionalFormatting>
  <conditionalFormatting sqref="R43">
    <cfRule type="containsBlanks" dxfId="8" priority="2">
      <formula>LEN(TRIM(R43))=0</formula>
    </cfRule>
  </conditionalFormatting>
  <conditionalFormatting sqref="X43">
    <cfRule type="containsBlanks" dxfId="7" priority="1">
      <formula>LEN(TRIM(X43))=0</formula>
    </cfRule>
  </conditionalFormatting>
  <pageMargins left="0.7" right="0.7" top="0.75" bottom="0.75" header="0.3" footer="0.3"/>
  <pageSetup paperSize="9" scale="86" orientation="portrait" verticalDpi="0" r:id="rId1"/>
  <rowBreaks count="1" manualBreakCount="1">
    <brk id="38" max="27" man="1"/>
  </rowBreaks>
  <colBreaks count="1" manualBreakCount="1">
    <brk id="2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showGridLines="0" view="pageBreakPreview" zoomScale="55" zoomScaleNormal="80" zoomScaleSheetLayoutView="55" workbookViewId="0"/>
  </sheetViews>
  <sheetFormatPr defaultColWidth="9" defaultRowHeight="18.75"/>
  <cols>
    <col min="1" max="1" width="2.125" style="32" customWidth="1"/>
    <col min="2" max="12" width="7.625" style="32" customWidth="1"/>
    <col min="13" max="13" width="13.625" style="32" customWidth="1"/>
    <col min="14" max="19" width="7.625" style="32" customWidth="1"/>
    <col min="20" max="20" width="13.625" style="32" customWidth="1"/>
    <col min="21" max="22" width="8.5" style="32" customWidth="1"/>
    <col min="23" max="26" width="7.625" style="32" customWidth="1"/>
    <col min="27" max="27" width="13.625" style="32" customWidth="1"/>
    <col min="28" max="33" width="7.625" style="32" customWidth="1"/>
    <col min="34" max="34" width="13.625" style="32" customWidth="1"/>
    <col min="35" max="35" width="7.625" style="32" customWidth="1"/>
    <col min="36" max="16384" width="9" style="32"/>
  </cols>
  <sheetData>
    <row r="1" spans="1:35" ht="24">
      <c r="A1" s="44"/>
      <c r="B1" s="129" t="s">
        <v>71</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G1" s="245"/>
      <c r="AH1" s="359"/>
      <c r="AI1" s="359"/>
    </row>
    <row r="2" spans="1:3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row>
    <row r="3" spans="1:35" ht="25.5">
      <c r="A3" s="360" t="s">
        <v>271</v>
      </c>
      <c r="B3" s="360"/>
      <c r="C3" s="360"/>
      <c r="D3" s="360"/>
      <c r="E3" s="360"/>
      <c r="F3" s="360"/>
      <c r="G3" s="360"/>
      <c r="H3" s="360"/>
      <c r="I3" s="360"/>
      <c r="J3" s="360"/>
      <c r="K3" s="360"/>
      <c r="L3" s="360"/>
      <c r="M3" s="360"/>
      <c r="N3" s="360"/>
      <c r="O3" s="360"/>
      <c r="P3" s="360"/>
      <c r="Q3" s="360"/>
      <c r="R3" s="360"/>
      <c r="S3" s="360"/>
      <c r="T3" s="360"/>
      <c r="U3" s="360"/>
      <c r="V3" s="110"/>
      <c r="W3" s="44"/>
      <c r="X3" s="44"/>
      <c r="Y3" s="44"/>
      <c r="Z3" s="44"/>
      <c r="AA3" s="44"/>
      <c r="AB3" s="44"/>
      <c r="AC3" s="44"/>
    </row>
    <row r="4" spans="1:35">
      <c r="A4" s="44"/>
      <c r="B4" s="43" t="s">
        <v>104</v>
      </c>
      <c r="C4" s="44"/>
      <c r="D4" s="44"/>
      <c r="E4" s="44"/>
      <c r="F4" s="44"/>
      <c r="G4" s="44"/>
      <c r="H4" s="44"/>
      <c r="I4" s="44"/>
      <c r="J4" s="44"/>
      <c r="K4" s="44"/>
      <c r="L4" s="44"/>
      <c r="M4" s="44"/>
      <c r="N4" s="44"/>
      <c r="O4" s="44"/>
      <c r="P4" s="44"/>
      <c r="Q4" s="44"/>
      <c r="R4" s="44"/>
      <c r="S4" s="44"/>
      <c r="T4" s="44"/>
      <c r="U4" s="44"/>
      <c r="V4" s="111"/>
      <c r="W4" s="44"/>
      <c r="X4" s="44"/>
      <c r="Y4" s="44"/>
      <c r="Z4" s="44"/>
      <c r="AA4" s="44"/>
      <c r="AB4" s="44"/>
      <c r="AC4" s="44"/>
    </row>
    <row r="5" spans="1:35">
      <c r="A5" s="44"/>
      <c r="B5" s="43" t="s">
        <v>240</v>
      </c>
      <c r="C5" s="44"/>
      <c r="D5" s="44"/>
      <c r="E5" s="44"/>
      <c r="F5" s="44"/>
      <c r="G5" s="44"/>
      <c r="H5" s="44"/>
      <c r="I5" s="44"/>
      <c r="J5" s="44"/>
      <c r="K5" s="44"/>
      <c r="L5" s="44"/>
      <c r="M5" s="44"/>
      <c r="N5" s="44"/>
      <c r="O5" s="44"/>
      <c r="P5" s="44"/>
      <c r="Q5" s="44"/>
      <c r="R5" s="44"/>
      <c r="S5" s="44"/>
      <c r="T5" s="44"/>
      <c r="U5" s="44"/>
      <c r="V5" s="111"/>
      <c r="W5" s="44"/>
      <c r="X5" s="44"/>
      <c r="Y5" s="44"/>
      <c r="Z5" s="44"/>
      <c r="AA5" s="44"/>
      <c r="AB5" s="44"/>
      <c r="AC5" s="44"/>
    </row>
    <row r="6" spans="1:35">
      <c r="A6" s="44"/>
      <c r="B6" s="43"/>
      <c r="C6" s="44"/>
      <c r="D6" s="44"/>
      <c r="E6" s="44"/>
      <c r="F6" s="44"/>
      <c r="G6" s="44"/>
      <c r="H6" s="44"/>
      <c r="I6" s="44"/>
      <c r="J6" s="44"/>
      <c r="K6" s="44"/>
      <c r="L6" s="44"/>
      <c r="M6" s="44"/>
      <c r="N6" s="44"/>
      <c r="O6" s="44"/>
      <c r="P6" s="44"/>
      <c r="Q6" s="44"/>
      <c r="R6" s="44"/>
      <c r="S6" s="44"/>
      <c r="T6" s="44"/>
      <c r="U6" s="44"/>
      <c r="V6" s="111"/>
      <c r="W6" s="44"/>
      <c r="X6" s="44"/>
      <c r="Y6" s="44"/>
      <c r="Z6" s="44"/>
      <c r="AA6" s="44"/>
      <c r="AB6" s="44"/>
      <c r="AC6" s="44"/>
    </row>
    <row r="7" spans="1:35">
      <c r="A7" s="44"/>
      <c r="B7" s="44"/>
      <c r="C7" s="44"/>
      <c r="D7" s="44"/>
      <c r="E7" s="44"/>
      <c r="F7" s="44"/>
      <c r="G7" s="44"/>
      <c r="H7" s="44"/>
      <c r="I7" s="43" t="s">
        <v>110</v>
      </c>
      <c r="J7" s="44"/>
      <c r="K7" s="44"/>
      <c r="L7" s="44"/>
      <c r="M7" s="44"/>
      <c r="N7" s="44"/>
      <c r="O7" s="44"/>
      <c r="P7" s="43" t="s">
        <v>111</v>
      </c>
      <c r="Q7" s="44"/>
      <c r="R7" s="44"/>
      <c r="S7" s="44"/>
      <c r="T7" s="44"/>
      <c r="U7" s="44"/>
      <c r="V7" s="44"/>
      <c r="W7" s="43" t="s">
        <v>114</v>
      </c>
      <c r="X7" s="44"/>
      <c r="Y7" s="44"/>
      <c r="Z7" s="44"/>
      <c r="AA7" s="44"/>
      <c r="AB7" s="44"/>
      <c r="AC7" s="44"/>
      <c r="AD7" s="31" t="s">
        <v>173</v>
      </c>
    </row>
    <row r="8" spans="1:35" ht="18.75" customHeight="1">
      <c r="A8" s="44"/>
      <c r="B8" s="354" t="s">
        <v>18</v>
      </c>
      <c r="C8" s="355"/>
      <c r="D8" s="356" t="str">
        <f>'様式第１０完了実績報告書（第１０条関係） '!N10&amp;""</f>
        <v/>
      </c>
      <c r="E8" s="357"/>
      <c r="F8" s="357"/>
      <c r="G8" s="358"/>
      <c r="H8" s="44"/>
      <c r="I8" s="361" t="s">
        <v>207</v>
      </c>
      <c r="J8" s="362"/>
      <c r="K8" s="365" t="str">
        <f>別紙１実施報告書_総括付表!D14&amp;""</f>
        <v/>
      </c>
      <c r="L8" s="366"/>
      <c r="M8" s="366"/>
      <c r="N8" s="367"/>
      <c r="O8" s="44"/>
      <c r="P8" s="361" t="s">
        <v>207</v>
      </c>
      <c r="Q8" s="362"/>
      <c r="R8" s="365" t="str">
        <f>別紙１実施報告書_総括付表!H14&amp;""</f>
        <v/>
      </c>
      <c r="S8" s="366"/>
      <c r="T8" s="366"/>
      <c r="U8" s="367"/>
      <c r="V8" s="44"/>
      <c r="W8" s="361" t="s">
        <v>207</v>
      </c>
      <c r="X8" s="362"/>
      <c r="Y8" s="365" t="str">
        <f>別紙１実施報告書_総括付表!L14&amp;""</f>
        <v/>
      </c>
      <c r="Z8" s="366"/>
      <c r="AA8" s="366"/>
      <c r="AB8" s="367"/>
      <c r="AC8" s="44"/>
      <c r="AD8" s="344" t="s">
        <v>241</v>
      </c>
      <c r="AE8" s="345"/>
      <c r="AF8" s="348" t="str">
        <f>別紙１実施報告書_総括付表!P14&amp;""</f>
        <v/>
      </c>
      <c r="AG8" s="349"/>
      <c r="AH8" s="349"/>
      <c r="AI8" s="350"/>
    </row>
    <row r="9" spans="1:35">
      <c r="A9" s="44"/>
      <c r="B9" s="354" t="s">
        <v>19</v>
      </c>
      <c r="C9" s="355"/>
      <c r="D9" s="356" t="str">
        <f>'様式第１０完了実績報告書（第１０条関係） '!N11&amp;""</f>
        <v/>
      </c>
      <c r="E9" s="357"/>
      <c r="F9" s="357"/>
      <c r="G9" s="358"/>
      <c r="H9" s="44"/>
      <c r="I9" s="363"/>
      <c r="J9" s="364"/>
      <c r="K9" s="368"/>
      <c r="L9" s="369"/>
      <c r="M9" s="369"/>
      <c r="N9" s="370"/>
      <c r="O9" s="44"/>
      <c r="P9" s="363"/>
      <c r="Q9" s="364"/>
      <c r="R9" s="368"/>
      <c r="S9" s="369"/>
      <c r="T9" s="369"/>
      <c r="U9" s="370"/>
      <c r="V9" s="44"/>
      <c r="W9" s="363"/>
      <c r="X9" s="364"/>
      <c r="Y9" s="368"/>
      <c r="Z9" s="369"/>
      <c r="AA9" s="369"/>
      <c r="AB9" s="370"/>
      <c r="AC9" s="44"/>
      <c r="AD9" s="346"/>
      <c r="AE9" s="347"/>
      <c r="AF9" s="351"/>
      <c r="AG9" s="352"/>
      <c r="AH9" s="352"/>
      <c r="AI9" s="353"/>
    </row>
    <row r="10" spans="1:35">
      <c r="A10" s="44"/>
      <c r="B10" s="354" t="s">
        <v>20</v>
      </c>
      <c r="C10" s="355"/>
      <c r="D10" s="356" t="str">
        <f>'様式第１０完了実績報告書（第１０条関係） '!T12&amp;""</f>
        <v/>
      </c>
      <c r="E10" s="357"/>
      <c r="F10" s="357"/>
      <c r="G10" s="358"/>
      <c r="H10" s="44"/>
      <c r="I10" s="43"/>
      <c r="J10" s="44"/>
      <c r="K10" s="44"/>
      <c r="L10" s="44"/>
      <c r="M10" s="44"/>
      <c r="N10" s="44"/>
      <c r="O10" s="44"/>
      <c r="P10" s="43"/>
      <c r="Q10" s="44"/>
      <c r="R10" s="44"/>
      <c r="S10" s="44"/>
      <c r="T10" s="44"/>
      <c r="U10" s="44"/>
      <c r="V10" s="44"/>
      <c r="W10" s="43"/>
      <c r="X10" s="44"/>
      <c r="Y10" s="44"/>
      <c r="Z10" s="44"/>
      <c r="AA10" s="44"/>
      <c r="AB10" s="44"/>
      <c r="AC10" s="44"/>
      <c r="AD10" s="31"/>
    </row>
    <row r="11" spans="1:35" ht="18.75" customHeight="1">
      <c r="A11" s="44"/>
      <c r="B11" s="371" t="s">
        <v>206</v>
      </c>
      <c r="C11" s="371"/>
      <c r="D11" s="371"/>
      <c r="E11" s="371"/>
      <c r="F11" s="371"/>
      <c r="G11" s="371"/>
      <c r="H11" s="44"/>
      <c r="I11" s="45" t="s">
        <v>24</v>
      </c>
      <c r="J11" s="46"/>
      <c r="K11" s="372" t="str">
        <f>別紙１実施報告書_総括付表!D17&amp;""</f>
        <v/>
      </c>
      <c r="L11" s="373"/>
      <c r="M11" s="373"/>
      <c r="N11" s="374"/>
      <c r="O11" s="44"/>
      <c r="P11" s="45" t="s">
        <v>24</v>
      </c>
      <c r="Q11" s="46"/>
      <c r="R11" s="372" t="str">
        <f>別紙１実施報告書_総括付表!H17&amp;""</f>
        <v/>
      </c>
      <c r="S11" s="373"/>
      <c r="T11" s="373"/>
      <c r="U11" s="374"/>
      <c r="V11" s="44"/>
      <c r="W11" s="45" t="s">
        <v>24</v>
      </c>
      <c r="X11" s="46"/>
      <c r="Y11" s="372" t="str">
        <f>別紙１実施報告書_総括付表!L17&amp;""</f>
        <v/>
      </c>
      <c r="Z11" s="373"/>
      <c r="AA11" s="373"/>
      <c r="AB11" s="374"/>
      <c r="AC11" s="44"/>
      <c r="AD11" s="33" t="s">
        <v>24</v>
      </c>
      <c r="AE11" s="34"/>
      <c r="AF11" s="375" t="str">
        <f>別紙１実施報告書_総括付表!P17&amp;""</f>
        <v/>
      </c>
      <c r="AG11" s="376"/>
      <c r="AH11" s="376"/>
      <c r="AI11" s="377"/>
    </row>
    <row r="12" spans="1:35" ht="18.75" customHeight="1">
      <c r="A12" s="44"/>
      <c r="B12" s="44"/>
      <c r="C12" s="44"/>
      <c r="D12" s="378"/>
      <c r="E12" s="378"/>
      <c r="F12" s="378"/>
      <c r="G12" s="378"/>
      <c r="H12" s="44"/>
      <c r="I12" s="379" t="s">
        <v>25</v>
      </c>
      <c r="J12" s="380"/>
      <c r="K12" s="383" t="str">
        <f>別紙１実施報告書_総括付表!D18&amp;""</f>
        <v/>
      </c>
      <c r="L12" s="384"/>
      <c r="M12" s="384"/>
      <c r="N12" s="385"/>
      <c r="O12" s="44"/>
      <c r="P12" s="379" t="s">
        <v>25</v>
      </c>
      <c r="Q12" s="380"/>
      <c r="R12" s="383" t="str">
        <f>別紙１実施報告書_総括付表!H18&amp;""</f>
        <v/>
      </c>
      <c r="S12" s="384"/>
      <c r="T12" s="384"/>
      <c r="U12" s="385"/>
      <c r="V12" s="44"/>
      <c r="W12" s="379" t="s">
        <v>25</v>
      </c>
      <c r="X12" s="380"/>
      <c r="Y12" s="383" t="str">
        <f>別紙１実施報告書_総括付表!L18&amp;""</f>
        <v/>
      </c>
      <c r="Z12" s="384"/>
      <c r="AA12" s="384"/>
      <c r="AB12" s="385"/>
      <c r="AC12" s="44"/>
      <c r="AD12" s="389" t="s">
        <v>25</v>
      </c>
      <c r="AE12" s="390"/>
      <c r="AF12" s="393" t="str">
        <f>別紙１実施報告書_総括付表!P18&amp;""</f>
        <v/>
      </c>
      <c r="AG12" s="394"/>
      <c r="AH12" s="394"/>
      <c r="AI12" s="395"/>
    </row>
    <row r="13" spans="1:35" ht="18.75" customHeight="1">
      <c r="A13" s="44"/>
      <c r="B13" s="399" t="s">
        <v>205</v>
      </c>
      <c r="C13" s="399"/>
      <c r="D13" s="400"/>
      <c r="E13" s="400"/>
      <c r="F13" s="400"/>
      <c r="G13" s="400"/>
      <c r="H13" s="44"/>
      <c r="I13" s="381"/>
      <c r="J13" s="382"/>
      <c r="K13" s="386"/>
      <c r="L13" s="387"/>
      <c r="M13" s="387"/>
      <c r="N13" s="388"/>
      <c r="O13" s="44"/>
      <c r="P13" s="381"/>
      <c r="Q13" s="382"/>
      <c r="R13" s="386"/>
      <c r="S13" s="387"/>
      <c r="T13" s="387"/>
      <c r="U13" s="388"/>
      <c r="V13" s="44"/>
      <c r="W13" s="381"/>
      <c r="X13" s="382"/>
      <c r="Y13" s="386"/>
      <c r="Z13" s="387"/>
      <c r="AA13" s="387"/>
      <c r="AB13" s="388"/>
      <c r="AC13" s="44"/>
      <c r="AD13" s="391"/>
      <c r="AE13" s="392"/>
      <c r="AF13" s="396"/>
      <c r="AG13" s="397"/>
      <c r="AH13" s="397"/>
      <c r="AI13" s="398"/>
    </row>
    <row r="14" spans="1:35">
      <c r="A14" s="44"/>
      <c r="B14" s="399"/>
      <c r="C14" s="399"/>
      <c r="D14" s="400"/>
      <c r="E14" s="400"/>
      <c r="F14" s="400"/>
      <c r="G14" s="400"/>
      <c r="H14" s="44"/>
      <c r="I14" s="45" t="s">
        <v>82</v>
      </c>
      <c r="J14" s="46"/>
      <c r="K14" s="401" t="str">
        <f>別紙１実施報告書_総括付表!D20&amp;""</f>
        <v/>
      </c>
      <c r="L14" s="401"/>
      <c r="M14" s="401"/>
      <c r="N14" s="401"/>
      <c r="O14" s="44"/>
      <c r="P14" s="45" t="s">
        <v>82</v>
      </c>
      <c r="Q14" s="46"/>
      <c r="R14" s="401" t="str">
        <f>別紙１実施報告書_総括付表!H20&amp;""</f>
        <v/>
      </c>
      <c r="S14" s="401"/>
      <c r="T14" s="401"/>
      <c r="U14" s="401"/>
      <c r="V14" s="44"/>
      <c r="W14" s="45" t="s">
        <v>82</v>
      </c>
      <c r="X14" s="46"/>
      <c r="Y14" s="401" t="str">
        <f>別紙１実施報告書_総括付表!L20&amp;""</f>
        <v/>
      </c>
      <c r="Z14" s="401"/>
      <c r="AA14" s="401"/>
      <c r="AB14" s="401"/>
      <c r="AC14" s="44"/>
      <c r="AD14" s="33" t="s">
        <v>82</v>
      </c>
      <c r="AE14" s="34"/>
      <c r="AF14" s="402" t="str">
        <f>別紙１実施報告書_総括付表!P20&amp;""</f>
        <v/>
      </c>
      <c r="AG14" s="402"/>
      <c r="AH14" s="402"/>
      <c r="AI14" s="402"/>
    </row>
    <row r="15" spans="1:35" ht="18.75" customHeight="1">
      <c r="A15" s="44"/>
      <c r="B15" s="44"/>
      <c r="C15" s="44"/>
      <c r="D15" s="44"/>
      <c r="E15" s="44"/>
      <c r="F15" s="44"/>
      <c r="G15" s="44"/>
      <c r="H15" s="44"/>
      <c r="I15" s="411" t="s">
        <v>28</v>
      </c>
      <c r="J15" s="411"/>
      <c r="K15" s="412" t="str">
        <f>別紙１実施報告書_総括付表!D21&amp;""</f>
        <v/>
      </c>
      <c r="L15" s="412"/>
      <c r="M15" s="412"/>
      <c r="N15" s="412"/>
      <c r="O15" s="44"/>
      <c r="P15" s="411" t="s">
        <v>28</v>
      </c>
      <c r="Q15" s="411"/>
      <c r="R15" s="412" t="str">
        <f>別紙１実施報告書_総括付表!H21&amp;""</f>
        <v/>
      </c>
      <c r="S15" s="412"/>
      <c r="T15" s="412"/>
      <c r="U15" s="412"/>
      <c r="V15" s="44"/>
      <c r="W15" s="411" t="s">
        <v>28</v>
      </c>
      <c r="X15" s="411"/>
      <c r="Y15" s="412" t="str">
        <f>別紙１実施報告書_総括付表!L21&amp;""</f>
        <v/>
      </c>
      <c r="Z15" s="412"/>
      <c r="AA15" s="412"/>
      <c r="AB15" s="412"/>
      <c r="AC15" s="44"/>
      <c r="AD15" s="403" t="s">
        <v>28</v>
      </c>
      <c r="AE15" s="403"/>
      <c r="AF15" s="404" t="str">
        <f>別紙１実施報告書_総括付表!P21&amp;""</f>
        <v/>
      </c>
      <c r="AG15" s="404"/>
      <c r="AH15" s="404"/>
      <c r="AI15" s="404"/>
    </row>
    <row r="16" spans="1:35" ht="18.75" customHeight="1">
      <c r="A16" s="44"/>
      <c r="B16" s="69" t="s">
        <v>199</v>
      </c>
      <c r="C16" s="44"/>
      <c r="D16" s="44"/>
      <c r="E16" s="44"/>
      <c r="F16" s="44"/>
      <c r="G16" s="44"/>
      <c r="H16" s="44"/>
      <c r="I16" s="411"/>
      <c r="J16" s="411"/>
      <c r="K16" s="412"/>
      <c r="L16" s="412"/>
      <c r="M16" s="412"/>
      <c r="N16" s="412"/>
      <c r="O16" s="44"/>
      <c r="P16" s="411"/>
      <c r="Q16" s="411"/>
      <c r="R16" s="412"/>
      <c r="S16" s="412"/>
      <c r="T16" s="412"/>
      <c r="U16" s="412"/>
      <c r="V16" s="44"/>
      <c r="W16" s="411"/>
      <c r="X16" s="411"/>
      <c r="Y16" s="412"/>
      <c r="Z16" s="412"/>
      <c r="AA16" s="412"/>
      <c r="AB16" s="412"/>
      <c r="AC16" s="44"/>
      <c r="AD16" s="403"/>
      <c r="AE16" s="403"/>
      <c r="AF16" s="404"/>
      <c r="AG16" s="404"/>
      <c r="AH16" s="404"/>
      <c r="AI16" s="404"/>
    </row>
    <row r="17" spans="1:35" ht="18.75" customHeight="1">
      <c r="A17" s="44"/>
      <c r="B17" s="354" t="s">
        <v>22</v>
      </c>
      <c r="C17" s="355"/>
      <c r="D17" s="405"/>
      <c r="E17" s="406"/>
      <c r="F17" s="406"/>
      <c r="G17" s="407"/>
      <c r="H17" s="44"/>
      <c r="I17" s="43"/>
      <c r="J17" s="44"/>
      <c r="K17" s="44"/>
      <c r="L17" s="44"/>
      <c r="M17" s="69"/>
      <c r="N17" s="44"/>
      <c r="O17" s="44"/>
      <c r="P17" s="43"/>
      <c r="Q17" s="44"/>
      <c r="R17" s="44"/>
      <c r="S17" s="44"/>
      <c r="T17" s="44"/>
      <c r="U17" s="44"/>
      <c r="V17" s="44"/>
      <c r="W17" s="43"/>
      <c r="X17" s="44"/>
      <c r="Y17" s="44"/>
      <c r="Z17" s="44"/>
      <c r="AA17" s="44"/>
      <c r="AB17" s="44"/>
      <c r="AC17" s="44"/>
      <c r="AD17" s="31"/>
    </row>
    <row r="18" spans="1:35" ht="18.75" customHeight="1">
      <c r="A18" s="44"/>
      <c r="B18" s="354" t="s">
        <v>23</v>
      </c>
      <c r="C18" s="355"/>
      <c r="D18" s="408"/>
      <c r="E18" s="409"/>
      <c r="F18" s="409"/>
      <c r="G18" s="410"/>
      <c r="H18" s="44"/>
      <c r="I18" s="44"/>
      <c r="J18" s="44"/>
      <c r="K18" s="44"/>
      <c r="L18" s="44"/>
      <c r="M18" s="44"/>
      <c r="N18" s="44"/>
      <c r="O18" s="44"/>
      <c r="P18" s="44"/>
      <c r="Q18" s="44"/>
      <c r="R18" s="44"/>
      <c r="S18" s="44"/>
      <c r="T18" s="69"/>
      <c r="U18" s="44"/>
      <c r="V18" s="44"/>
      <c r="W18" s="44"/>
      <c r="X18" s="44"/>
      <c r="Y18" s="44"/>
      <c r="Z18" s="44"/>
      <c r="AA18" s="69"/>
      <c r="AB18" s="44"/>
      <c r="AC18" s="44"/>
      <c r="AH18" s="35"/>
    </row>
    <row r="19" spans="1:35" ht="19.5" customHeight="1">
      <c r="A19" s="44"/>
      <c r="B19" s="69" t="s">
        <v>277</v>
      </c>
      <c r="C19" s="44"/>
      <c r="D19" s="44"/>
      <c r="E19" s="44"/>
      <c r="F19" s="44"/>
      <c r="G19" s="44"/>
      <c r="H19" s="44"/>
      <c r="I19" s="443" t="s">
        <v>86</v>
      </c>
      <c r="J19" s="445" t="s">
        <v>82</v>
      </c>
      <c r="K19" s="446"/>
      <c r="L19" s="447"/>
      <c r="M19" s="440" t="s">
        <v>169</v>
      </c>
      <c r="N19" s="440" t="s">
        <v>88</v>
      </c>
      <c r="O19" s="44"/>
      <c r="P19" s="443" t="s">
        <v>86</v>
      </c>
      <c r="Q19" s="445" t="s">
        <v>82</v>
      </c>
      <c r="R19" s="446"/>
      <c r="S19" s="447"/>
      <c r="T19" s="440" t="s">
        <v>169</v>
      </c>
      <c r="U19" s="440" t="s">
        <v>88</v>
      </c>
      <c r="V19" s="44"/>
      <c r="W19" s="443" t="s">
        <v>86</v>
      </c>
      <c r="X19" s="445" t="s">
        <v>82</v>
      </c>
      <c r="Y19" s="446"/>
      <c r="Z19" s="447"/>
      <c r="AA19" s="440" t="s">
        <v>169</v>
      </c>
      <c r="AB19" s="440" t="s">
        <v>88</v>
      </c>
      <c r="AC19" s="44"/>
      <c r="AD19" s="413" t="s">
        <v>86</v>
      </c>
      <c r="AE19" s="415" t="s">
        <v>82</v>
      </c>
      <c r="AF19" s="416"/>
      <c r="AG19" s="417"/>
      <c r="AH19" s="421" t="s">
        <v>169</v>
      </c>
      <c r="AI19" s="421" t="s">
        <v>88</v>
      </c>
    </row>
    <row r="20" spans="1:35" ht="18.75" customHeight="1">
      <c r="A20" s="44"/>
      <c r="B20" s="172" t="s">
        <v>278</v>
      </c>
      <c r="C20" s="173"/>
      <c r="D20" s="173"/>
      <c r="E20" s="173"/>
      <c r="F20" s="44"/>
      <c r="G20" s="44"/>
      <c r="H20" s="44"/>
      <c r="I20" s="444"/>
      <c r="J20" s="448"/>
      <c r="K20" s="449"/>
      <c r="L20" s="450"/>
      <c r="M20" s="441"/>
      <c r="N20" s="442"/>
      <c r="O20" s="44"/>
      <c r="P20" s="444"/>
      <c r="Q20" s="448"/>
      <c r="R20" s="449"/>
      <c r="S20" s="450"/>
      <c r="T20" s="441"/>
      <c r="U20" s="442"/>
      <c r="V20" s="44"/>
      <c r="W20" s="444"/>
      <c r="X20" s="448"/>
      <c r="Y20" s="449"/>
      <c r="Z20" s="450"/>
      <c r="AA20" s="441"/>
      <c r="AB20" s="442"/>
      <c r="AC20" s="44"/>
      <c r="AD20" s="414"/>
      <c r="AE20" s="418"/>
      <c r="AF20" s="419"/>
      <c r="AG20" s="420"/>
      <c r="AH20" s="422"/>
      <c r="AI20" s="423"/>
    </row>
    <row r="21" spans="1:35" ht="19.5" customHeight="1">
      <c r="A21" s="44"/>
      <c r="B21" s="424" t="s">
        <v>115</v>
      </c>
      <c r="C21" s="425"/>
      <c r="D21" s="428" t="s">
        <v>26</v>
      </c>
      <c r="E21" s="429"/>
      <c r="F21" s="428" t="s">
        <v>27</v>
      </c>
      <c r="G21" s="429"/>
      <c r="H21" s="44"/>
      <c r="I21" s="130" t="s">
        <v>116</v>
      </c>
      <c r="J21" s="432" t="str">
        <f>別紙１別表２環境保全効果①!H8&amp;""</f>
        <v/>
      </c>
      <c r="K21" s="433"/>
      <c r="L21" s="434"/>
      <c r="M21" s="47" t="str">
        <f>別紙１別表２環境保全効果①!I22&amp;""</f>
        <v/>
      </c>
      <c r="N21" s="438" t="str">
        <f>別紙１別表２環境保全効果①!J10&amp;""</f>
        <v/>
      </c>
      <c r="O21" s="44"/>
      <c r="P21" s="130" t="s">
        <v>116</v>
      </c>
      <c r="Q21" s="432" t="str">
        <f>別紙１別表２環境保全効果②!H8&amp;""</f>
        <v/>
      </c>
      <c r="R21" s="433"/>
      <c r="S21" s="434"/>
      <c r="T21" s="47" t="str">
        <f>別紙１別表２環境保全効果②!I22&amp;""</f>
        <v/>
      </c>
      <c r="U21" s="438" t="str">
        <f>別紙１別表２環境保全効果②!J10&amp;""</f>
        <v/>
      </c>
      <c r="V21" s="44"/>
      <c r="W21" s="130" t="s">
        <v>116</v>
      </c>
      <c r="X21" s="432" t="str">
        <f>別紙１別表２環境保全効果③!H8&amp;""</f>
        <v/>
      </c>
      <c r="Y21" s="433"/>
      <c r="Z21" s="434"/>
      <c r="AA21" s="47" t="str">
        <f>別紙１別表２環境保全効果③!I22&amp;""</f>
        <v/>
      </c>
      <c r="AB21" s="438" t="str">
        <f>別紙１別表２環境保全効果③!J10&amp;""</f>
        <v/>
      </c>
      <c r="AC21" s="44"/>
      <c r="AD21" s="101" t="s">
        <v>116</v>
      </c>
      <c r="AE21" s="454" t="str">
        <f>別紙１別表２環境保全効果④!H8&amp;""</f>
        <v/>
      </c>
      <c r="AF21" s="455"/>
      <c r="AG21" s="456"/>
      <c r="AH21" s="36" t="str">
        <f>別紙１別表２環境保全効果④!I22&amp;""</f>
        <v/>
      </c>
      <c r="AI21" s="451" t="str">
        <f>別紙１別表２環境保全効果④!J10&amp;""</f>
        <v/>
      </c>
    </row>
    <row r="22" spans="1:35" ht="19.5" customHeight="1">
      <c r="A22" s="44"/>
      <c r="B22" s="426"/>
      <c r="C22" s="427"/>
      <c r="D22" s="430"/>
      <c r="E22" s="431"/>
      <c r="F22" s="430"/>
      <c r="G22" s="431"/>
      <c r="H22" s="44"/>
      <c r="I22" s="130" t="s">
        <v>117</v>
      </c>
      <c r="J22" s="435"/>
      <c r="K22" s="436"/>
      <c r="L22" s="437"/>
      <c r="M22" s="247" t="str">
        <f>別紙１別表２環境保全効果①!I23&amp;""</f>
        <v/>
      </c>
      <c r="N22" s="439"/>
      <c r="O22" s="44"/>
      <c r="P22" s="130" t="s">
        <v>117</v>
      </c>
      <c r="Q22" s="435"/>
      <c r="R22" s="436"/>
      <c r="S22" s="437"/>
      <c r="T22" s="247" t="str">
        <f>別紙１別表２環境保全効果②!I23&amp;""</f>
        <v/>
      </c>
      <c r="U22" s="439"/>
      <c r="V22" s="44"/>
      <c r="W22" s="130" t="s">
        <v>117</v>
      </c>
      <c r="X22" s="435"/>
      <c r="Y22" s="436"/>
      <c r="Z22" s="437"/>
      <c r="AA22" s="247" t="str">
        <f>別紙１別表２環境保全効果③!I23&amp;""</f>
        <v/>
      </c>
      <c r="AB22" s="439"/>
      <c r="AC22" s="44"/>
      <c r="AD22" s="101" t="s">
        <v>117</v>
      </c>
      <c r="AE22" s="457"/>
      <c r="AF22" s="458"/>
      <c r="AG22" s="459"/>
      <c r="AH22" s="248" t="str">
        <f>別紙１別表２環境保全効果④!I23&amp;""</f>
        <v/>
      </c>
      <c r="AI22" s="452"/>
    </row>
    <row r="23" spans="1:35" ht="19.5" customHeight="1">
      <c r="A23" s="44"/>
      <c r="B23" s="453" t="s">
        <v>116</v>
      </c>
      <c r="C23" s="453"/>
      <c r="D23" s="460"/>
      <c r="E23" s="460"/>
      <c r="F23" s="461"/>
      <c r="G23" s="461"/>
      <c r="H23" s="44"/>
      <c r="I23" s="44"/>
      <c r="J23" s="112"/>
      <c r="K23" s="112"/>
      <c r="L23" s="112"/>
      <c r="M23" s="113"/>
      <c r="N23" s="114"/>
      <c r="O23" s="44"/>
      <c r="P23" s="44"/>
      <c r="Q23" s="112"/>
      <c r="R23" s="112"/>
      <c r="S23" s="112"/>
      <c r="T23" s="113"/>
      <c r="U23" s="114"/>
      <c r="V23" s="44"/>
      <c r="W23" s="44"/>
      <c r="X23" s="112"/>
      <c r="Y23" s="112"/>
      <c r="Z23" s="112"/>
      <c r="AA23" s="113"/>
      <c r="AB23" s="114"/>
      <c r="AC23" s="44"/>
      <c r="AE23" s="37"/>
      <c r="AF23" s="37"/>
      <c r="AG23" s="37"/>
      <c r="AH23" s="38"/>
      <c r="AI23" s="39"/>
    </row>
    <row r="24" spans="1:35" ht="19.5" customHeight="1">
      <c r="A24" s="44"/>
      <c r="B24" s="453" t="s">
        <v>117</v>
      </c>
      <c r="C24" s="453"/>
      <c r="D24" s="473" t="str">
        <f>別紙１実施報告書_総括付表!D28&amp;""</f>
        <v/>
      </c>
      <c r="E24" s="473"/>
      <c r="F24" s="474" t="str">
        <f>別紙１実施報告書_総括付表!D29&amp;""</f>
        <v/>
      </c>
      <c r="G24" s="474"/>
      <c r="H24" s="44"/>
      <c r="I24" s="443" t="s">
        <v>284</v>
      </c>
      <c r="J24" s="445" t="s">
        <v>82</v>
      </c>
      <c r="K24" s="446"/>
      <c r="L24" s="447"/>
      <c r="M24" s="440" t="s">
        <v>169</v>
      </c>
      <c r="N24" s="440" t="s">
        <v>88</v>
      </c>
      <c r="O24" s="44"/>
      <c r="P24" s="443" t="s">
        <v>284</v>
      </c>
      <c r="Q24" s="445" t="s">
        <v>82</v>
      </c>
      <c r="R24" s="446"/>
      <c r="S24" s="447"/>
      <c r="T24" s="440" t="s">
        <v>169</v>
      </c>
      <c r="U24" s="440" t="s">
        <v>88</v>
      </c>
      <c r="V24" s="44"/>
      <c r="W24" s="443" t="s">
        <v>284</v>
      </c>
      <c r="X24" s="445" t="s">
        <v>82</v>
      </c>
      <c r="Y24" s="446"/>
      <c r="Z24" s="447"/>
      <c r="AA24" s="440" t="s">
        <v>169</v>
      </c>
      <c r="AB24" s="440" t="s">
        <v>88</v>
      </c>
      <c r="AC24" s="44"/>
      <c r="AD24" s="413" t="s">
        <v>284</v>
      </c>
      <c r="AE24" s="415" t="s">
        <v>82</v>
      </c>
      <c r="AF24" s="416"/>
      <c r="AG24" s="417"/>
      <c r="AH24" s="421" t="s">
        <v>169</v>
      </c>
      <c r="AI24" s="421" t="s">
        <v>88</v>
      </c>
    </row>
    <row r="25" spans="1:35" ht="19.5" customHeight="1">
      <c r="A25" s="44"/>
      <c r="B25" s="44"/>
      <c r="C25" s="44"/>
      <c r="D25" s="44"/>
      <c r="E25" s="44"/>
      <c r="F25" s="44"/>
      <c r="G25" s="44"/>
      <c r="H25" s="44"/>
      <c r="I25" s="444"/>
      <c r="J25" s="448"/>
      <c r="K25" s="449"/>
      <c r="L25" s="450"/>
      <c r="M25" s="441"/>
      <c r="N25" s="442"/>
      <c r="O25" s="44"/>
      <c r="P25" s="444"/>
      <c r="Q25" s="448"/>
      <c r="R25" s="449"/>
      <c r="S25" s="450"/>
      <c r="T25" s="441"/>
      <c r="U25" s="442"/>
      <c r="V25" s="44"/>
      <c r="W25" s="444"/>
      <c r="X25" s="448"/>
      <c r="Y25" s="449"/>
      <c r="Z25" s="450"/>
      <c r="AA25" s="441"/>
      <c r="AB25" s="442"/>
      <c r="AC25" s="44"/>
      <c r="AD25" s="414"/>
      <c r="AE25" s="418"/>
      <c r="AF25" s="419"/>
      <c r="AG25" s="420"/>
      <c r="AH25" s="422"/>
      <c r="AI25" s="423"/>
    </row>
    <row r="26" spans="1:35" ht="19.5" customHeight="1">
      <c r="A26" s="44"/>
      <c r="B26" s="445" t="s">
        <v>84</v>
      </c>
      <c r="C26" s="446"/>
      <c r="D26" s="464" t="s">
        <v>85</v>
      </c>
      <c r="E26" s="465"/>
      <c r="F26" s="465"/>
      <c r="G26" s="466"/>
      <c r="H26" s="44"/>
      <c r="I26" s="130" t="s">
        <v>116</v>
      </c>
      <c r="J26" s="513" t="str">
        <f>別紙１別表２環境保全効果①!H13&amp;""</f>
        <v/>
      </c>
      <c r="K26" s="514"/>
      <c r="L26" s="515"/>
      <c r="M26" s="247" t="str">
        <f>別紙１別表２環境保全効果①!F22&amp;""</f>
        <v/>
      </c>
      <c r="N26" s="519" t="str">
        <f>別紙１別表２環境保全効果①!J14&amp;""</f>
        <v/>
      </c>
      <c r="O26" s="44"/>
      <c r="P26" s="130" t="s">
        <v>116</v>
      </c>
      <c r="Q26" s="513" t="str">
        <f>別紙１別表２環境保全効果②!H13&amp;""</f>
        <v/>
      </c>
      <c r="R26" s="514"/>
      <c r="S26" s="515"/>
      <c r="T26" s="247" t="str">
        <f>別紙１別表２環境保全効果②!F22&amp;""</f>
        <v/>
      </c>
      <c r="U26" s="519" t="str">
        <f>別紙１別表２環境保全効果②!J14&amp;""</f>
        <v/>
      </c>
      <c r="V26" s="44"/>
      <c r="W26" s="130" t="s">
        <v>116</v>
      </c>
      <c r="X26" s="513" t="str">
        <f>別紙１別表２環境保全効果③!H13&amp;""</f>
        <v/>
      </c>
      <c r="Y26" s="514"/>
      <c r="Z26" s="515"/>
      <c r="AA26" s="247" t="str">
        <f>別紙１別表２環境保全効果③!F22&amp;""</f>
        <v/>
      </c>
      <c r="AB26" s="519" t="str">
        <f>別紙１別表２環境保全効果③!J14&amp;""</f>
        <v/>
      </c>
      <c r="AC26" s="44"/>
      <c r="AD26" s="101" t="s">
        <v>116</v>
      </c>
      <c r="AE26" s="521" t="str">
        <f>別紙１別表２環境保全効果④!H13&amp;""</f>
        <v/>
      </c>
      <c r="AF26" s="522"/>
      <c r="AG26" s="523"/>
      <c r="AH26" s="248" t="str">
        <f>別紙１別表２環境保全効果④!F22&amp;""</f>
        <v/>
      </c>
      <c r="AI26" s="527" t="str">
        <f>別紙１別表２環境保全効果④!J14&amp;""</f>
        <v/>
      </c>
    </row>
    <row r="27" spans="1:35" ht="19.5" customHeight="1">
      <c r="A27" s="44"/>
      <c r="B27" s="448"/>
      <c r="C27" s="449"/>
      <c r="D27" s="467"/>
      <c r="E27" s="468"/>
      <c r="F27" s="468"/>
      <c r="G27" s="469"/>
      <c r="H27" s="44"/>
      <c r="I27" s="130" t="s">
        <v>117</v>
      </c>
      <c r="J27" s="516"/>
      <c r="K27" s="517"/>
      <c r="L27" s="518"/>
      <c r="M27" s="247" t="str">
        <f>別紙１別表２環境保全効果①!F23&amp;""</f>
        <v/>
      </c>
      <c r="N27" s="520"/>
      <c r="O27" s="44"/>
      <c r="P27" s="130" t="s">
        <v>117</v>
      </c>
      <c r="Q27" s="516"/>
      <c r="R27" s="517"/>
      <c r="S27" s="518"/>
      <c r="T27" s="247" t="str">
        <f>別紙１別表２環境保全効果②!F23&amp;""</f>
        <v/>
      </c>
      <c r="U27" s="520"/>
      <c r="V27" s="44"/>
      <c r="W27" s="130" t="s">
        <v>117</v>
      </c>
      <c r="X27" s="516"/>
      <c r="Y27" s="517"/>
      <c r="Z27" s="518"/>
      <c r="AA27" s="247" t="str">
        <f>別紙１別表２環境保全効果③!F23&amp;""</f>
        <v/>
      </c>
      <c r="AB27" s="520"/>
      <c r="AC27" s="44"/>
      <c r="AD27" s="101" t="s">
        <v>117</v>
      </c>
      <c r="AE27" s="524"/>
      <c r="AF27" s="525"/>
      <c r="AG27" s="526"/>
      <c r="AH27" s="248" t="str">
        <f>別紙１別表２環境保全効果④!F23&amp;""</f>
        <v/>
      </c>
      <c r="AI27" s="528"/>
    </row>
    <row r="28" spans="1:35" ht="19.5" customHeight="1">
      <c r="A28" s="44"/>
      <c r="B28" s="453" t="s">
        <v>116</v>
      </c>
      <c r="C28" s="453"/>
      <c r="D28" s="475"/>
      <c r="E28" s="476"/>
      <c r="F28" s="476"/>
      <c r="G28" s="477"/>
      <c r="H28" s="44"/>
      <c r="I28" s="44"/>
      <c r="J28" s="112"/>
      <c r="K28" s="112"/>
      <c r="L28" s="112"/>
      <c r="M28" s="113"/>
      <c r="N28" s="114"/>
      <c r="O28" s="44"/>
      <c r="P28" s="44"/>
      <c r="Q28" s="112"/>
      <c r="R28" s="112"/>
      <c r="S28" s="112"/>
      <c r="T28" s="113"/>
      <c r="U28" s="114"/>
      <c r="V28" s="44"/>
      <c r="W28" s="44"/>
      <c r="X28" s="112"/>
      <c r="Y28" s="112"/>
      <c r="Z28" s="112"/>
      <c r="AA28" s="113"/>
      <c r="AB28" s="114"/>
      <c r="AC28" s="44"/>
      <c r="AE28" s="37"/>
      <c r="AF28" s="37"/>
      <c r="AG28" s="37"/>
      <c r="AH28" s="38"/>
      <c r="AI28" s="39"/>
    </row>
    <row r="29" spans="1:35" ht="18.75" customHeight="1">
      <c r="A29" s="44"/>
      <c r="B29" s="453" t="s">
        <v>117</v>
      </c>
      <c r="C29" s="453"/>
      <c r="D29" s="478" t="str">
        <f>SUM(別紙１実施報告書_総括付表!D32:S32)&amp;""</f>
        <v>0</v>
      </c>
      <c r="E29" s="479"/>
      <c r="F29" s="479"/>
      <c r="G29" s="480"/>
      <c r="H29" s="44"/>
      <c r="I29" s="453" t="s">
        <v>96</v>
      </c>
      <c r="J29" s="453"/>
      <c r="K29" s="453"/>
      <c r="L29" s="471" t="s">
        <v>90</v>
      </c>
      <c r="M29" s="471"/>
      <c r="N29" s="471" t="s">
        <v>88</v>
      </c>
      <c r="O29" s="44"/>
      <c r="P29" s="453" t="s">
        <v>96</v>
      </c>
      <c r="Q29" s="453"/>
      <c r="R29" s="453"/>
      <c r="S29" s="471" t="s">
        <v>90</v>
      </c>
      <c r="T29" s="471"/>
      <c r="U29" s="471" t="s">
        <v>88</v>
      </c>
      <c r="V29" s="44"/>
      <c r="W29" s="453" t="s">
        <v>96</v>
      </c>
      <c r="X29" s="453"/>
      <c r="Y29" s="453"/>
      <c r="Z29" s="471" t="s">
        <v>90</v>
      </c>
      <c r="AA29" s="471"/>
      <c r="AB29" s="471" t="s">
        <v>88</v>
      </c>
      <c r="AC29" s="44"/>
      <c r="AD29" s="462" t="s">
        <v>96</v>
      </c>
      <c r="AE29" s="462"/>
      <c r="AF29" s="462"/>
      <c r="AG29" s="463" t="s">
        <v>90</v>
      </c>
      <c r="AH29" s="463"/>
      <c r="AI29" s="463" t="s">
        <v>88</v>
      </c>
    </row>
    <row r="30" spans="1:35" ht="18.75" customHeight="1">
      <c r="A30" s="44"/>
      <c r="B30" s="44"/>
      <c r="C30" s="44"/>
      <c r="D30" s="44"/>
      <c r="E30" s="44"/>
      <c r="F30" s="44"/>
      <c r="G30" s="44"/>
      <c r="H30" s="44"/>
      <c r="I30" s="453"/>
      <c r="J30" s="453"/>
      <c r="K30" s="453"/>
      <c r="L30" s="471"/>
      <c r="M30" s="471"/>
      <c r="N30" s="471"/>
      <c r="O30" s="44"/>
      <c r="P30" s="453"/>
      <c r="Q30" s="453"/>
      <c r="R30" s="453"/>
      <c r="S30" s="471"/>
      <c r="T30" s="471"/>
      <c r="U30" s="471"/>
      <c r="V30" s="44"/>
      <c r="W30" s="453"/>
      <c r="X30" s="453"/>
      <c r="Y30" s="453"/>
      <c r="Z30" s="471"/>
      <c r="AA30" s="471"/>
      <c r="AB30" s="471"/>
      <c r="AC30" s="44"/>
      <c r="AD30" s="462"/>
      <c r="AE30" s="462"/>
      <c r="AF30" s="462"/>
      <c r="AG30" s="463"/>
      <c r="AH30" s="463"/>
      <c r="AI30" s="463"/>
    </row>
    <row r="31" spans="1:35" ht="18.75" customHeight="1">
      <c r="A31" s="44"/>
      <c r="B31" s="445" t="s">
        <v>89</v>
      </c>
      <c r="C31" s="447"/>
      <c r="D31" s="453" t="s">
        <v>101</v>
      </c>
      <c r="E31" s="453"/>
      <c r="F31" s="483" t="s">
        <v>29</v>
      </c>
      <c r="G31" s="483"/>
      <c r="H31" s="44"/>
      <c r="I31" s="453" t="s">
        <v>116</v>
      </c>
      <c r="J31" s="453"/>
      <c r="K31" s="453"/>
      <c r="L31" s="470" t="str">
        <f>別紙１別表１ポイント発行実績①!F16&amp;""</f>
        <v/>
      </c>
      <c r="M31" s="470"/>
      <c r="N31" s="438" t="str">
        <f>別紙１実施報告書_総括付表!F53&amp;""</f>
        <v/>
      </c>
      <c r="O31" s="44"/>
      <c r="P31" s="453" t="s">
        <v>116</v>
      </c>
      <c r="Q31" s="453"/>
      <c r="R31" s="453"/>
      <c r="S31" s="470" t="str">
        <f>別紙１別表１ポイント発行実績②!F16&amp;""</f>
        <v/>
      </c>
      <c r="T31" s="470"/>
      <c r="U31" s="438" t="str">
        <f>別紙１実施報告書_総括付表!J53&amp;""</f>
        <v/>
      </c>
      <c r="V31" s="44"/>
      <c r="W31" s="453" t="s">
        <v>116</v>
      </c>
      <c r="X31" s="453"/>
      <c r="Y31" s="453"/>
      <c r="Z31" s="470" t="str">
        <f>別紙１別表１ポイント発行実績③!F16&amp;""</f>
        <v/>
      </c>
      <c r="AA31" s="470"/>
      <c r="AB31" s="438" t="str">
        <f>別紙１実施報告書_総括付表!N53&amp;""</f>
        <v/>
      </c>
      <c r="AC31" s="44"/>
      <c r="AD31" s="462" t="s">
        <v>116</v>
      </c>
      <c r="AE31" s="462"/>
      <c r="AF31" s="462"/>
      <c r="AG31" s="486" t="str">
        <f>別紙１別表１ポイント発行実績④!F16&amp;""</f>
        <v/>
      </c>
      <c r="AH31" s="486"/>
      <c r="AI31" s="451" t="str">
        <f>別紙１実施報告書_総括付表!R53&amp;""</f>
        <v/>
      </c>
    </row>
    <row r="32" spans="1:35" ht="18.75" customHeight="1">
      <c r="A32" s="44"/>
      <c r="B32" s="481"/>
      <c r="C32" s="482"/>
      <c r="D32" s="453"/>
      <c r="E32" s="453"/>
      <c r="F32" s="483"/>
      <c r="G32" s="483"/>
      <c r="H32" s="44"/>
      <c r="I32" s="453" t="s">
        <v>117</v>
      </c>
      <c r="J32" s="453"/>
      <c r="K32" s="453"/>
      <c r="L32" s="472" t="str">
        <f>別紙１別表１ポイント発行実績①!F17&amp;""</f>
        <v/>
      </c>
      <c r="M32" s="472"/>
      <c r="N32" s="439"/>
      <c r="O32" s="44"/>
      <c r="P32" s="453" t="s">
        <v>117</v>
      </c>
      <c r="Q32" s="453"/>
      <c r="R32" s="453"/>
      <c r="S32" s="472" t="str">
        <f>別紙１別表１ポイント発行実績②!F17&amp;""</f>
        <v/>
      </c>
      <c r="T32" s="472"/>
      <c r="U32" s="439"/>
      <c r="V32" s="44"/>
      <c r="W32" s="453" t="s">
        <v>117</v>
      </c>
      <c r="X32" s="453"/>
      <c r="Y32" s="453"/>
      <c r="Z32" s="472" t="str">
        <f>別紙１別表１ポイント発行実績③!F17&amp;""</f>
        <v/>
      </c>
      <c r="AA32" s="472"/>
      <c r="AB32" s="439"/>
      <c r="AC32" s="44"/>
      <c r="AD32" s="462" t="s">
        <v>117</v>
      </c>
      <c r="AE32" s="462"/>
      <c r="AF32" s="462"/>
      <c r="AG32" s="485" t="str">
        <f>別紙１別表１ポイント発行実績④!F16&amp;""</f>
        <v/>
      </c>
      <c r="AH32" s="485"/>
      <c r="AI32" s="452"/>
    </row>
    <row r="33" spans="1:35" ht="18.75" customHeight="1">
      <c r="A33" s="44"/>
      <c r="B33" s="453" t="s">
        <v>116</v>
      </c>
      <c r="C33" s="453"/>
      <c r="D33" s="488"/>
      <c r="E33" s="488"/>
      <c r="F33" s="488"/>
      <c r="G33" s="488"/>
      <c r="H33" s="44"/>
      <c r="I33" s="44"/>
      <c r="J33" s="44"/>
      <c r="K33" s="44"/>
      <c r="L33" s="44"/>
      <c r="M33" s="44"/>
      <c r="N33" s="44"/>
      <c r="O33" s="44"/>
      <c r="P33" s="44"/>
      <c r="Q33" s="44"/>
      <c r="R33" s="44"/>
      <c r="S33" s="44"/>
      <c r="T33" s="44"/>
      <c r="U33" s="44"/>
      <c r="V33" s="44"/>
      <c r="W33" s="44"/>
      <c r="X33" s="44"/>
      <c r="Y33" s="44"/>
      <c r="Z33" s="44"/>
      <c r="AA33" s="44"/>
      <c r="AB33" s="44"/>
      <c r="AC33" s="44"/>
    </row>
    <row r="34" spans="1:35" ht="18.75" customHeight="1">
      <c r="A34" s="44"/>
      <c r="B34" s="453" t="s">
        <v>117</v>
      </c>
      <c r="C34" s="453"/>
      <c r="D34" s="506" t="str">
        <f>別紙１実施報告書_総括付表!D49&amp;""</f>
        <v/>
      </c>
      <c r="E34" s="506"/>
      <c r="F34" s="506" t="str">
        <f>別紙１実施報告書_総括付表!D50&amp;""</f>
        <v/>
      </c>
      <c r="G34" s="506"/>
      <c r="H34" s="44"/>
      <c r="I34" s="453" t="s">
        <v>200</v>
      </c>
      <c r="J34" s="453"/>
      <c r="K34" s="453"/>
      <c r="L34" s="471" t="s">
        <v>91</v>
      </c>
      <c r="M34" s="471"/>
      <c r="N34" s="471"/>
      <c r="O34" s="44"/>
      <c r="P34" s="453" t="s">
        <v>200</v>
      </c>
      <c r="Q34" s="453"/>
      <c r="R34" s="453"/>
      <c r="S34" s="471" t="s">
        <v>91</v>
      </c>
      <c r="T34" s="471"/>
      <c r="U34" s="471"/>
      <c r="V34" s="44"/>
      <c r="W34" s="453" t="s">
        <v>200</v>
      </c>
      <c r="X34" s="453"/>
      <c r="Y34" s="453"/>
      <c r="Z34" s="471" t="s">
        <v>91</v>
      </c>
      <c r="AA34" s="471"/>
      <c r="AB34" s="471"/>
      <c r="AC34" s="44"/>
      <c r="AD34" s="462" t="s">
        <v>200</v>
      </c>
      <c r="AE34" s="462"/>
      <c r="AF34" s="462"/>
      <c r="AG34" s="463" t="s">
        <v>91</v>
      </c>
      <c r="AH34" s="463"/>
      <c r="AI34" s="463"/>
    </row>
    <row r="35" spans="1:35" ht="18.75" customHeight="1">
      <c r="A35" s="44"/>
      <c r="B35" s="44"/>
      <c r="C35" s="44"/>
      <c r="D35" s="44"/>
      <c r="E35" s="44"/>
      <c r="F35" s="44"/>
      <c r="G35" s="44"/>
      <c r="H35" s="44"/>
      <c r="I35" s="453"/>
      <c r="J35" s="453"/>
      <c r="K35" s="453"/>
      <c r="L35" s="471"/>
      <c r="M35" s="471"/>
      <c r="N35" s="471"/>
      <c r="O35" s="44"/>
      <c r="P35" s="453"/>
      <c r="Q35" s="453"/>
      <c r="R35" s="453"/>
      <c r="S35" s="471"/>
      <c r="T35" s="471"/>
      <c r="U35" s="471"/>
      <c r="V35" s="44"/>
      <c r="W35" s="453"/>
      <c r="X35" s="453"/>
      <c r="Y35" s="453"/>
      <c r="Z35" s="471"/>
      <c r="AA35" s="471"/>
      <c r="AB35" s="471"/>
      <c r="AC35" s="44"/>
      <c r="AD35" s="462"/>
      <c r="AE35" s="462"/>
      <c r="AF35" s="462"/>
      <c r="AG35" s="463"/>
      <c r="AH35" s="463"/>
      <c r="AI35" s="463"/>
    </row>
    <row r="36" spans="1:35" ht="18.75" customHeight="1">
      <c r="A36" s="44"/>
      <c r="B36" s="244"/>
      <c r="C36" s="244"/>
      <c r="D36" s="244"/>
      <c r="E36" s="244"/>
      <c r="F36" s="244"/>
      <c r="G36" s="244"/>
      <c r="H36" s="44"/>
      <c r="I36" s="453" t="s">
        <v>116</v>
      </c>
      <c r="J36" s="453"/>
      <c r="K36" s="453"/>
      <c r="L36" s="484" t="str">
        <f>別紙１別表１ポイント発行実績①!M16&amp;""</f>
        <v/>
      </c>
      <c r="M36" s="484"/>
      <c r="N36" s="484"/>
      <c r="O36" s="44"/>
      <c r="P36" s="453" t="s">
        <v>116</v>
      </c>
      <c r="Q36" s="453"/>
      <c r="R36" s="453"/>
      <c r="S36" s="484" t="str">
        <f>別紙１別表１ポイント発行実績②!M16&amp;""</f>
        <v/>
      </c>
      <c r="T36" s="484"/>
      <c r="U36" s="484"/>
      <c r="V36" s="44"/>
      <c r="W36" s="453" t="s">
        <v>116</v>
      </c>
      <c r="X36" s="453"/>
      <c r="Y36" s="453"/>
      <c r="Z36" s="484" t="str">
        <f>別紙１別表１ポイント発行実績③!M16&amp;""</f>
        <v/>
      </c>
      <c r="AA36" s="484"/>
      <c r="AB36" s="484"/>
      <c r="AC36" s="44"/>
      <c r="AD36" s="462" t="s">
        <v>116</v>
      </c>
      <c r="AE36" s="462"/>
      <c r="AF36" s="462"/>
      <c r="AG36" s="489" t="str">
        <f>別紙１別表１ポイント発行実績④!M16&amp;""</f>
        <v/>
      </c>
      <c r="AH36" s="489"/>
      <c r="AI36" s="489"/>
    </row>
    <row r="37" spans="1:35" ht="18.75" customHeight="1">
      <c r="A37" s="44"/>
      <c r="B37" s="244"/>
      <c r="C37" s="244"/>
      <c r="D37" s="244"/>
      <c r="E37" s="244"/>
      <c r="F37" s="244"/>
      <c r="G37" s="244"/>
      <c r="H37" s="115"/>
      <c r="I37" s="453" t="s">
        <v>117</v>
      </c>
      <c r="J37" s="453"/>
      <c r="K37" s="453"/>
      <c r="L37" s="490" t="str">
        <f>別紙１別表１ポイント発行実績①!M17&amp;""</f>
        <v/>
      </c>
      <c r="M37" s="490"/>
      <c r="N37" s="490"/>
      <c r="O37" s="44"/>
      <c r="P37" s="453" t="s">
        <v>117</v>
      </c>
      <c r="Q37" s="453"/>
      <c r="R37" s="453"/>
      <c r="S37" s="490" t="str">
        <f>別紙１別表１ポイント発行実績②!M17&amp;""</f>
        <v/>
      </c>
      <c r="T37" s="490"/>
      <c r="U37" s="490"/>
      <c r="V37" s="44"/>
      <c r="W37" s="453" t="s">
        <v>117</v>
      </c>
      <c r="X37" s="453"/>
      <c r="Y37" s="453"/>
      <c r="Z37" s="490" t="str">
        <f>別紙１別表１ポイント発行実績③!M17&amp;""</f>
        <v/>
      </c>
      <c r="AA37" s="490"/>
      <c r="AB37" s="490"/>
      <c r="AC37" s="44"/>
      <c r="AD37" s="462" t="s">
        <v>117</v>
      </c>
      <c r="AE37" s="462"/>
      <c r="AF37" s="462"/>
      <c r="AG37" s="487" t="str">
        <f>別紙１別表１ポイント発行実績④!M16&amp;""</f>
        <v/>
      </c>
      <c r="AH37" s="487"/>
      <c r="AI37" s="487"/>
    </row>
    <row r="38" spans="1:35" ht="18.75" customHeight="1">
      <c r="A38" s="44"/>
      <c r="B38" s="244"/>
      <c r="C38" s="244"/>
      <c r="D38" s="244"/>
      <c r="E38" s="244"/>
      <c r="F38" s="244"/>
      <c r="G38" s="244"/>
      <c r="H38" s="115"/>
      <c r="I38" s="44"/>
      <c r="J38" s="44"/>
      <c r="K38" s="44"/>
      <c r="L38" s="44"/>
      <c r="M38" s="44"/>
      <c r="N38" s="44"/>
      <c r="O38" s="44"/>
      <c r="P38" s="44"/>
      <c r="Q38" s="44"/>
      <c r="R38" s="44"/>
      <c r="S38" s="44"/>
      <c r="T38" s="44"/>
      <c r="U38" s="44"/>
      <c r="V38" s="44"/>
      <c r="W38" s="44"/>
      <c r="X38" s="44"/>
      <c r="Y38" s="44"/>
      <c r="Z38" s="44"/>
      <c r="AA38" s="44"/>
      <c r="AB38" s="44"/>
      <c r="AC38" s="44"/>
    </row>
    <row r="39" spans="1:35" ht="18.75" customHeight="1">
      <c r="A39" s="44"/>
      <c r="B39" s="244"/>
      <c r="C39" s="244"/>
      <c r="D39" s="244"/>
      <c r="E39" s="244"/>
      <c r="F39" s="244"/>
      <c r="G39" s="244"/>
      <c r="H39" s="115"/>
      <c r="I39" s="69" t="s">
        <v>79</v>
      </c>
      <c r="J39" s="44"/>
      <c r="K39" s="44"/>
      <c r="L39" s="44"/>
      <c r="M39" s="44"/>
      <c r="N39" s="44"/>
      <c r="O39" s="44"/>
      <c r="P39" s="69" t="s">
        <v>79</v>
      </c>
      <c r="Q39" s="44"/>
      <c r="R39" s="44"/>
      <c r="S39" s="44"/>
      <c r="T39" s="44"/>
      <c r="U39" s="44"/>
      <c r="V39" s="44"/>
      <c r="W39" s="69" t="s">
        <v>79</v>
      </c>
      <c r="X39" s="44"/>
      <c r="Y39" s="44"/>
      <c r="Z39" s="44"/>
      <c r="AA39" s="44"/>
      <c r="AB39" s="44"/>
      <c r="AC39" s="44"/>
      <c r="AD39" s="35" t="s">
        <v>79</v>
      </c>
    </row>
    <row r="40" spans="1:35" ht="18.75" customHeight="1">
      <c r="A40" s="44"/>
      <c r="B40" s="244"/>
      <c r="C40" s="244"/>
      <c r="D40" s="244"/>
      <c r="E40" s="244"/>
      <c r="F40" s="244"/>
      <c r="G40" s="244"/>
      <c r="H40" s="115"/>
      <c r="I40" s="497" t="s">
        <v>93</v>
      </c>
      <c r="J40" s="498"/>
      <c r="K40" s="499"/>
      <c r="L40" s="48" t="s">
        <v>116</v>
      </c>
      <c r="M40" s="124"/>
      <c r="N40" s="125" t="s">
        <v>94</v>
      </c>
      <c r="O40" s="44"/>
      <c r="P40" s="497" t="s">
        <v>93</v>
      </c>
      <c r="Q40" s="498"/>
      <c r="R40" s="499"/>
      <c r="S40" s="48" t="s">
        <v>116</v>
      </c>
      <c r="T40" s="124"/>
      <c r="U40" s="125" t="s">
        <v>94</v>
      </c>
      <c r="V40" s="44"/>
      <c r="W40" s="497" t="s">
        <v>93</v>
      </c>
      <c r="X40" s="498"/>
      <c r="Y40" s="499"/>
      <c r="Z40" s="48" t="s">
        <v>116</v>
      </c>
      <c r="AA40" s="124"/>
      <c r="AB40" s="125" t="s">
        <v>94</v>
      </c>
      <c r="AC40" s="44"/>
      <c r="AD40" s="491" t="s">
        <v>93</v>
      </c>
      <c r="AE40" s="492"/>
      <c r="AF40" s="493"/>
      <c r="AG40" s="40" t="s">
        <v>116</v>
      </c>
      <c r="AH40" s="124"/>
      <c r="AI40" s="127" t="s">
        <v>94</v>
      </c>
    </row>
    <row r="41" spans="1:35">
      <c r="A41" s="44"/>
      <c r="B41" s="44"/>
      <c r="C41" s="44"/>
      <c r="D41" s="44"/>
      <c r="E41" s="44"/>
      <c r="F41" s="44"/>
      <c r="G41" s="44"/>
      <c r="H41" s="115"/>
      <c r="I41" s="500"/>
      <c r="J41" s="501"/>
      <c r="K41" s="502"/>
      <c r="L41" s="48" t="s">
        <v>117</v>
      </c>
      <c r="M41" s="246" t="str">
        <f>別紙１実施報告書_総括付表!D62</f>
        <v/>
      </c>
      <c r="N41" s="126" t="str">
        <f>別紙１別表２環境保全効果①!J10&amp;""</f>
        <v/>
      </c>
      <c r="O41" s="44"/>
      <c r="P41" s="500"/>
      <c r="Q41" s="501"/>
      <c r="R41" s="502"/>
      <c r="S41" s="48" t="s">
        <v>117</v>
      </c>
      <c r="T41" s="246" t="str">
        <f>別紙１実施報告書_総括付表!H62</f>
        <v/>
      </c>
      <c r="U41" s="126" t="str">
        <f>別紙１別表２環境保全効果②!J10&amp;""</f>
        <v/>
      </c>
      <c r="V41" s="44"/>
      <c r="W41" s="500"/>
      <c r="X41" s="501"/>
      <c r="Y41" s="502"/>
      <c r="Z41" s="48" t="s">
        <v>117</v>
      </c>
      <c r="AA41" s="246" t="str">
        <f>別紙１実施報告書_総括付表!L62</f>
        <v/>
      </c>
      <c r="AB41" s="126" t="str">
        <f>別紙１別表２環境保全効果③!J10&amp;""</f>
        <v/>
      </c>
      <c r="AC41" s="44"/>
      <c r="AD41" s="494"/>
      <c r="AE41" s="495"/>
      <c r="AF41" s="496"/>
      <c r="AG41" s="40" t="s">
        <v>117</v>
      </c>
      <c r="AH41" s="249" t="str">
        <f>別紙１実施報告書_総括付表!P62</f>
        <v/>
      </c>
      <c r="AI41" s="128" t="str">
        <f>別紙１別表２環境保全効果④!J10&amp;""</f>
        <v/>
      </c>
    </row>
    <row r="42" spans="1:35" ht="18.75" customHeight="1">
      <c r="A42" s="44"/>
      <c r="B42" s="44"/>
      <c r="C42" s="44"/>
      <c r="D42" s="44"/>
      <c r="E42" s="44"/>
      <c r="F42" s="44"/>
      <c r="G42" s="44"/>
      <c r="H42" s="44"/>
      <c r="I42" s="497" t="s">
        <v>92</v>
      </c>
      <c r="J42" s="498"/>
      <c r="K42" s="499"/>
      <c r="L42" s="48" t="s">
        <v>116</v>
      </c>
      <c r="M42" s="503"/>
      <c r="N42" s="503"/>
      <c r="O42" s="44"/>
      <c r="P42" s="497" t="s">
        <v>92</v>
      </c>
      <c r="Q42" s="498"/>
      <c r="R42" s="499"/>
      <c r="S42" s="48" t="s">
        <v>116</v>
      </c>
      <c r="T42" s="504"/>
      <c r="U42" s="505"/>
      <c r="V42" s="44"/>
      <c r="W42" s="497" t="s">
        <v>92</v>
      </c>
      <c r="X42" s="498"/>
      <c r="Y42" s="499"/>
      <c r="Z42" s="48" t="s">
        <v>116</v>
      </c>
      <c r="AA42" s="504"/>
      <c r="AB42" s="505"/>
      <c r="AC42" s="44"/>
      <c r="AD42" s="491" t="s">
        <v>92</v>
      </c>
      <c r="AE42" s="492"/>
      <c r="AF42" s="493"/>
      <c r="AG42" s="40" t="s">
        <v>116</v>
      </c>
      <c r="AH42" s="503"/>
      <c r="AI42" s="503"/>
    </row>
    <row r="43" spans="1:35">
      <c r="A43" s="44"/>
      <c r="B43" s="44"/>
      <c r="C43" s="44"/>
      <c r="D43" s="44"/>
      <c r="E43" s="44"/>
      <c r="F43" s="44"/>
      <c r="G43" s="44"/>
      <c r="H43" s="44"/>
      <c r="I43" s="500"/>
      <c r="J43" s="501"/>
      <c r="K43" s="502"/>
      <c r="L43" s="48" t="s">
        <v>117</v>
      </c>
      <c r="M43" s="509" t="str">
        <f>別紙１実施報告書_総括付表!D64</f>
        <v/>
      </c>
      <c r="N43" s="510"/>
      <c r="O43" s="44"/>
      <c r="P43" s="500"/>
      <c r="Q43" s="501"/>
      <c r="R43" s="502"/>
      <c r="S43" s="48" t="s">
        <v>117</v>
      </c>
      <c r="T43" s="509" t="str">
        <f>別紙１実施報告書_総括付表!H64</f>
        <v/>
      </c>
      <c r="U43" s="510"/>
      <c r="V43" s="44"/>
      <c r="W43" s="500"/>
      <c r="X43" s="501"/>
      <c r="Y43" s="502"/>
      <c r="Z43" s="48" t="s">
        <v>117</v>
      </c>
      <c r="AA43" s="509" t="str">
        <f>別紙１実施報告書_総括付表!L64</f>
        <v/>
      </c>
      <c r="AB43" s="510"/>
      <c r="AC43" s="44"/>
      <c r="AD43" s="494"/>
      <c r="AE43" s="495"/>
      <c r="AF43" s="496"/>
      <c r="AG43" s="40" t="s">
        <v>117</v>
      </c>
      <c r="AH43" s="511" t="str">
        <f>別紙１実施報告書_総括付表!P64</f>
        <v/>
      </c>
      <c r="AI43" s="512"/>
    </row>
    <row r="44" spans="1:35" ht="18.75" customHeight="1">
      <c r="A44" s="44"/>
      <c r="B44" s="44"/>
      <c r="C44" s="44"/>
      <c r="D44" s="44"/>
      <c r="E44" s="44"/>
      <c r="F44" s="44"/>
      <c r="G44" s="44"/>
    </row>
    <row r="45" spans="1:35" hidden="1">
      <c r="B45" s="69" t="s">
        <v>192</v>
      </c>
      <c r="C45" s="44"/>
      <c r="D45" s="44"/>
      <c r="E45" s="44"/>
      <c r="F45" s="44"/>
      <c r="G45" s="44"/>
    </row>
    <row r="46" spans="1:35" ht="18.75" hidden="1" customHeight="1">
      <c r="B46" s="507" t="s">
        <v>193</v>
      </c>
      <c r="C46" s="507"/>
      <c r="D46" s="507"/>
      <c r="E46" s="507"/>
      <c r="F46" s="508">
        <f>別紙２経費所要額精算調書!N13/1000</f>
        <v>0</v>
      </c>
      <c r="G46" s="508"/>
      <c r="I46" s="31"/>
    </row>
    <row r="47" spans="1:35" hidden="1">
      <c r="B47" s="507" t="s">
        <v>194</v>
      </c>
      <c r="C47" s="507"/>
      <c r="D47" s="507"/>
      <c r="E47" s="507"/>
      <c r="F47" s="508">
        <f>別紙２経費所要額精算調書!T13/1000</f>
        <v>0</v>
      </c>
      <c r="G47" s="508"/>
    </row>
    <row r="48" spans="1:35" hidden="1">
      <c r="B48" s="507" t="s">
        <v>195</v>
      </c>
      <c r="C48" s="507"/>
      <c r="D48" s="507"/>
      <c r="E48" s="507"/>
      <c r="F48" s="508">
        <f>別紙２経費所要額精算調書!N17/1000</f>
        <v>0</v>
      </c>
      <c r="G48" s="508"/>
    </row>
    <row r="52" spans="13:13">
      <c r="M52" s="42"/>
    </row>
  </sheetData>
  <sheetProtection sheet="1" formatCells="0" formatColumns="0" formatRows="0" insertColumns="0" insertRows="0" deleteColumns="0" deleteRows="0"/>
  <mergeCells count="198">
    <mergeCell ref="AI24:AI25"/>
    <mergeCell ref="J26:L27"/>
    <mergeCell ref="N26:N27"/>
    <mergeCell ref="Q26:S27"/>
    <mergeCell ref="U26:U27"/>
    <mergeCell ref="X26:Z27"/>
    <mergeCell ref="AB26:AB27"/>
    <mergeCell ref="AE26:AG27"/>
    <mergeCell ref="AI26:AI27"/>
    <mergeCell ref="T24:T25"/>
    <mergeCell ref="U24:U25"/>
    <mergeCell ref="W24:W25"/>
    <mergeCell ref="X24:Z25"/>
    <mergeCell ref="AA24:AA25"/>
    <mergeCell ref="AB24:AB25"/>
    <mergeCell ref="AD24:AD25"/>
    <mergeCell ref="AE24:AG25"/>
    <mergeCell ref="AH24:AH25"/>
    <mergeCell ref="B47:E47"/>
    <mergeCell ref="F47:G47"/>
    <mergeCell ref="B48:E48"/>
    <mergeCell ref="F48:G48"/>
    <mergeCell ref="AH42:AI42"/>
    <mergeCell ref="M43:N43"/>
    <mergeCell ref="T43:U43"/>
    <mergeCell ref="AA43:AB43"/>
    <mergeCell ref="AH43:AI43"/>
    <mergeCell ref="B46:E46"/>
    <mergeCell ref="F46:G46"/>
    <mergeCell ref="AD40:AF41"/>
    <mergeCell ref="I42:K43"/>
    <mergeCell ref="M42:N42"/>
    <mergeCell ref="P42:R43"/>
    <mergeCell ref="T42:U42"/>
    <mergeCell ref="W42:Y43"/>
    <mergeCell ref="AA42:AB42"/>
    <mergeCell ref="AD42:AF43"/>
    <mergeCell ref="B34:C34"/>
    <mergeCell ref="D34:E34"/>
    <mergeCell ref="F34:G34"/>
    <mergeCell ref="I40:K41"/>
    <mergeCell ref="P40:R41"/>
    <mergeCell ref="W40:Y41"/>
    <mergeCell ref="Z37:AB37"/>
    <mergeCell ref="AD37:AF37"/>
    <mergeCell ref="W34:Y35"/>
    <mergeCell ref="AG37:AI37"/>
    <mergeCell ref="B33:C33"/>
    <mergeCell ref="D33:E33"/>
    <mergeCell ref="F33:G33"/>
    <mergeCell ref="S36:U36"/>
    <mergeCell ref="W36:Y36"/>
    <mergeCell ref="Z36:AB36"/>
    <mergeCell ref="AD36:AF36"/>
    <mergeCell ref="AG36:AI36"/>
    <mergeCell ref="I37:K37"/>
    <mergeCell ref="L37:N37"/>
    <mergeCell ref="P37:R37"/>
    <mergeCell ref="S37:U37"/>
    <mergeCell ref="W37:Y37"/>
    <mergeCell ref="Z34:AB35"/>
    <mergeCell ref="AD34:AF35"/>
    <mergeCell ref="AG34:AI35"/>
    <mergeCell ref="I34:K35"/>
    <mergeCell ref="L34:N35"/>
    <mergeCell ref="AD32:AF32"/>
    <mergeCell ref="AG32:AH32"/>
    <mergeCell ref="U31:U32"/>
    <mergeCell ref="W31:Y31"/>
    <mergeCell ref="Z31:AA31"/>
    <mergeCell ref="AB31:AB32"/>
    <mergeCell ref="AD31:AF31"/>
    <mergeCell ref="AG31:AH31"/>
    <mergeCell ref="W32:Y32"/>
    <mergeCell ref="U29:U30"/>
    <mergeCell ref="D31:E32"/>
    <mergeCell ref="F31:G32"/>
    <mergeCell ref="I36:K36"/>
    <mergeCell ref="L36:N36"/>
    <mergeCell ref="P36:R36"/>
    <mergeCell ref="P34:R35"/>
    <mergeCell ref="S34:U35"/>
    <mergeCell ref="L32:M32"/>
    <mergeCell ref="P32:R32"/>
    <mergeCell ref="S32:T32"/>
    <mergeCell ref="F24:G24"/>
    <mergeCell ref="I29:K30"/>
    <mergeCell ref="L29:M30"/>
    <mergeCell ref="N29:N30"/>
    <mergeCell ref="B28:C28"/>
    <mergeCell ref="D28:G28"/>
    <mergeCell ref="B29:C29"/>
    <mergeCell ref="D29:G29"/>
    <mergeCell ref="P31:R31"/>
    <mergeCell ref="B31:C32"/>
    <mergeCell ref="I24:I25"/>
    <mergeCell ref="J24:L25"/>
    <mergeCell ref="M24:M25"/>
    <mergeCell ref="N24:N25"/>
    <mergeCell ref="P24:P25"/>
    <mergeCell ref="Q24:S25"/>
    <mergeCell ref="S31:T31"/>
    <mergeCell ref="P29:R30"/>
    <mergeCell ref="S29:T30"/>
    <mergeCell ref="AI31:AI32"/>
    <mergeCell ref="I32:K32"/>
    <mergeCell ref="U21:U22"/>
    <mergeCell ref="X21:Z22"/>
    <mergeCell ref="AB21:AB22"/>
    <mergeCell ref="AE21:AG22"/>
    <mergeCell ref="AI21:AI22"/>
    <mergeCell ref="B23:C23"/>
    <mergeCell ref="D23:E23"/>
    <mergeCell ref="F23:G23"/>
    <mergeCell ref="AD29:AF30"/>
    <mergeCell ref="AG29:AH30"/>
    <mergeCell ref="AI29:AI30"/>
    <mergeCell ref="B26:C27"/>
    <mergeCell ref="D26:G27"/>
    <mergeCell ref="I31:K31"/>
    <mergeCell ref="L31:M31"/>
    <mergeCell ref="N31:N32"/>
    <mergeCell ref="W29:Y30"/>
    <mergeCell ref="Z29:AA30"/>
    <mergeCell ref="AB29:AB30"/>
    <mergeCell ref="Z32:AA32"/>
    <mergeCell ref="B24:C24"/>
    <mergeCell ref="D24:E24"/>
    <mergeCell ref="AD19:AD20"/>
    <mergeCell ref="AE19:AG20"/>
    <mergeCell ref="AH19:AH20"/>
    <mergeCell ref="AI19:AI20"/>
    <mergeCell ref="B21:C22"/>
    <mergeCell ref="D21:E22"/>
    <mergeCell ref="F21:G22"/>
    <mergeCell ref="J21:L22"/>
    <mergeCell ref="N21:N22"/>
    <mergeCell ref="Q21:S22"/>
    <mergeCell ref="T19:T20"/>
    <mergeCell ref="U19:U20"/>
    <mergeCell ref="W19:W20"/>
    <mergeCell ref="X19:Z20"/>
    <mergeCell ref="AA19:AA20"/>
    <mergeCell ref="AB19:AB20"/>
    <mergeCell ref="I19:I20"/>
    <mergeCell ref="J19:L20"/>
    <mergeCell ref="M19:M20"/>
    <mergeCell ref="N19:N20"/>
    <mergeCell ref="P19:P20"/>
    <mergeCell ref="Q19:S20"/>
    <mergeCell ref="AD15:AE16"/>
    <mergeCell ref="AF15:AI16"/>
    <mergeCell ref="B17:C17"/>
    <mergeCell ref="D17:G17"/>
    <mergeCell ref="B18:C18"/>
    <mergeCell ref="D18:G18"/>
    <mergeCell ref="I15:J16"/>
    <mergeCell ref="K15:N16"/>
    <mergeCell ref="P15:Q16"/>
    <mergeCell ref="R15:U16"/>
    <mergeCell ref="W15:X16"/>
    <mergeCell ref="Y15:AB16"/>
    <mergeCell ref="B11:G11"/>
    <mergeCell ref="K11:N11"/>
    <mergeCell ref="R11:U11"/>
    <mergeCell ref="Y11:AB11"/>
    <mergeCell ref="AF11:AI11"/>
    <mergeCell ref="D12:G12"/>
    <mergeCell ref="I12:J13"/>
    <mergeCell ref="K12:N13"/>
    <mergeCell ref="P12:Q13"/>
    <mergeCell ref="R12:U13"/>
    <mergeCell ref="W12:X13"/>
    <mergeCell ref="Y12:AB13"/>
    <mergeCell ref="AD12:AE13"/>
    <mergeCell ref="AF12:AI13"/>
    <mergeCell ref="B13:C14"/>
    <mergeCell ref="D13:G14"/>
    <mergeCell ref="K14:N14"/>
    <mergeCell ref="R14:U14"/>
    <mergeCell ref="Y14:AB14"/>
    <mergeCell ref="AF14:AI14"/>
    <mergeCell ref="AD8:AE9"/>
    <mergeCell ref="AF8:AI9"/>
    <mergeCell ref="B9:C9"/>
    <mergeCell ref="D9:G9"/>
    <mergeCell ref="B10:C10"/>
    <mergeCell ref="D10:G10"/>
    <mergeCell ref="AH1:AI1"/>
    <mergeCell ref="A3:U3"/>
    <mergeCell ref="B8:C8"/>
    <mergeCell ref="D8:G8"/>
    <mergeCell ref="I8:J9"/>
    <mergeCell ref="K8:N9"/>
    <mergeCell ref="P8:Q9"/>
    <mergeCell ref="R8:U9"/>
    <mergeCell ref="W8:X9"/>
    <mergeCell ref="Y8:AB9"/>
  </mergeCells>
  <phoneticPr fontId="1"/>
  <dataValidations disablePrompts="1" count="1">
    <dataValidation showInputMessage="1" showErrorMessage="1" sqref="K12:N13 R12:U13 Y12:AB13 AF12:AI13"/>
  </dataValidations>
  <pageMargins left="0.7" right="0.7" top="0.75" bottom="0.75" header="0.3" footer="0.3"/>
  <pageSetup paperSize="8" scale="61" orientation="landscape" r:id="rId1"/>
  <extLst>
    <ext xmlns:x14="http://schemas.microsoft.com/office/spreadsheetml/2009/9/main" uri="{CCE6A557-97BC-4b89-ADB6-D9C93CAAB3DF}">
      <x14:dataValidations xmlns:xm="http://schemas.microsoft.com/office/excel/2006/main" disablePrompts="1" count="1">
        <x14:dataValidation type="list" showInputMessage="1" showErrorMessage="1">
          <x14:formula1>
            <xm:f>補助シート1!$C$2:$C$3</xm:f>
          </x14:formula1>
          <xm:sqref>D17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view="pageBreakPreview" zoomScale="70" zoomScaleNormal="100" zoomScaleSheetLayoutView="70" workbookViewId="0">
      <selection activeCell="P50" sqref="P50:P51"/>
    </sheetView>
  </sheetViews>
  <sheetFormatPr defaultColWidth="9" defaultRowHeight="18.75"/>
  <cols>
    <col min="1" max="1" width="2.125" style="32" customWidth="1"/>
    <col min="2" max="3" width="14.125" style="32" customWidth="1"/>
    <col min="4" max="17" width="7.625" style="32" customWidth="1"/>
    <col min="18" max="19" width="8.5" style="32" customWidth="1"/>
    <col min="20" max="16384" width="9" style="32"/>
  </cols>
  <sheetData>
    <row r="1" spans="1:19">
      <c r="A1" s="116"/>
      <c r="B1" s="26" t="s">
        <v>71</v>
      </c>
      <c r="C1" s="117"/>
      <c r="D1" s="117"/>
      <c r="E1" s="117"/>
      <c r="F1" s="117"/>
      <c r="G1" s="117"/>
      <c r="H1" s="117"/>
      <c r="I1" s="117"/>
      <c r="J1" s="117"/>
      <c r="K1" s="117"/>
      <c r="L1" s="117"/>
      <c r="M1" s="117"/>
      <c r="N1" s="117"/>
      <c r="O1" s="117"/>
      <c r="P1" s="117"/>
      <c r="Q1"/>
      <c r="R1" s="542"/>
      <c r="S1" s="542"/>
    </row>
    <row r="2" spans="1:19" ht="25.5">
      <c r="A2" s="118"/>
      <c r="B2" s="44"/>
      <c r="C2" s="543" t="s">
        <v>270</v>
      </c>
      <c r="D2" s="543"/>
      <c r="E2" s="543"/>
      <c r="F2" s="543"/>
      <c r="G2" s="543"/>
      <c r="H2" s="543"/>
      <c r="I2" s="543"/>
      <c r="J2" s="543"/>
      <c r="K2" s="543"/>
      <c r="L2" s="543"/>
      <c r="M2" s="543"/>
      <c r="N2" s="543"/>
      <c r="O2" s="543"/>
      <c r="P2" s="44"/>
      <c r="Q2" s="44"/>
      <c r="R2" s="44"/>
      <c r="S2" s="121"/>
    </row>
    <row r="3" spans="1:19">
      <c r="A3" s="118"/>
      <c r="B3" s="44"/>
      <c r="C3" s="44"/>
      <c r="D3" s="44"/>
      <c r="E3" s="44"/>
      <c r="F3" s="44"/>
      <c r="G3" s="44"/>
      <c r="H3" s="44"/>
      <c r="I3" s="44"/>
      <c r="J3" s="44"/>
      <c r="K3" s="44"/>
      <c r="L3" s="44"/>
      <c r="M3" s="44"/>
      <c r="N3" s="44"/>
      <c r="O3" s="44"/>
      <c r="P3" s="44"/>
      <c r="Q3" s="44"/>
      <c r="R3" s="44"/>
      <c r="S3" s="111"/>
    </row>
    <row r="4" spans="1:19">
      <c r="A4" s="118"/>
      <c r="B4" s="45" t="s">
        <v>18</v>
      </c>
      <c r="C4" s="46"/>
      <c r="D4" s="544" t="str">
        <f>別紙１実施報告書_総括!D8&amp;""</f>
        <v/>
      </c>
      <c r="E4" s="545"/>
      <c r="F4" s="545"/>
      <c r="G4" s="546"/>
      <c r="H4" s="44"/>
      <c r="I4" s="44"/>
      <c r="J4" s="44"/>
      <c r="K4" s="44"/>
      <c r="L4" s="44"/>
      <c r="M4" s="44"/>
      <c r="N4" s="44"/>
      <c r="O4" s="44"/>
      <c r="S4" s="251"/>
    </row>
    <row r="5" spans="1:19">
      <c r="A5" s="118"/>
      <c r="B5" s="45" t="s">
        <v>19</v>
      </c>
      <c r="C5" s="46"/>
      <c r="D5" s="544" t="str">
        <f>別紙１実施報告書_総括!D9&amp;""</f>
        <v/>
      </c>
      <c r="E5" s="545"/>
      <c r="F5" s="545"/>
      <c r="G5" s="546"/>
      <c r="H5" s="44"/>
      <c r="I5" s="44"/>
      <c r="J5" s="44"/>
      <c r="K5" s="44"/>
      <c r="L5" s="44"/>
      <c r="M5" s="44"/>
      <c r="N5" s="44"/>
      <c r="O5" s="44"/>
    </row>
    <row r="6" spans="1:19">
      <c r="A6" s="118"/>
      <c r="B6" s="45" t="s">
        <v>20</v>
      </c>
      <c r="C6" s="46"/>
      <c r="D6" s="544" t="str">
        <f>別紙１実施報告書_総括!D10</f>
        <v/>
      </c>
      <c r="E6" s="545"/>
      <c r="F6" s="545"/>
      <c r="G6" s="546"/>
      <c r="H6" s="44"/>
      <c r="I6" s="44"/>
      <c r="J6" s="44"/>
      <c r="K6" s="44"/>
      <c r="L6" s="44"/>
      <c r="M6" s="44"/>
      <c r="N6" s="44"/>
      <c r="O6" s="44"/>
    </row>
    <row r="7" spans="1:19">
      <c r="A7" s="118"/>
      <c r="B7" s="44"/>
      <c r="C7" s="44"/>
      <c r="D7" s="547" t="s">
        <v>112</v>
      </c>
      <c r="E7" s="547"/>
      <c r="F7" s="547"/>
      <c r="G7" s="547"/>
      <c r="H7" s="548" t="s">
        <v>113</v>
      </c>
      <c r="I7" s="548"/>
      <c r="J7" s="548"/>
      <c r="K7" s="548"/>
      <c r="L7" s="548" t="s">
        <v>171</v>
      </c>
      <c r="M7" s="548"/>
      <c r="N7" s="548"/>
      <c r="O7" s="548"/>
      <c r="P7" s="549" t="s">
        <v>172</v>
      </c>
      <c r="Q7" s="549"/>
      <c r="R7" s="549"/>
      <c r="S7" s="549"/>
    </row>
    <row r="8" spans="1:19" ht="18.75" customHeight="1">
      <c r="A8" s="118"/>
      <c r="B8" s="529" t="s">
        <v>21</v>
      </c>
      <c r="C8" s="530"/>
      <c r="D8" s="533"/>
      <c r="E8" s="534"/>
      <c r="F8" s="534"/>
      <c r="G8" s="535"/>
      <c r="H8" s="533"/>
      <c r="I8" s="534"/>
      <c r="J8" s="534"/>
      <c r="K8" s="535"/>
      <c r="L8" s="533"/>
      <c r="M8" s="534"/>
      <c r="N8" s="534"/>
      <c r="O8" s="535"/>
      <c r="P8" s="533"/>
      <c r="Q8" s="534"/>
      <c r="R8" s="534"/>
      <c r="S8" s="535"/>
    </row>
    <row r="9" spans="1:19">
      <c r="A9" s="118"/>
      <c r="B9" s="531"/>
      <c r="C9" s="532"/>
      <c r="D9" s="536"/>
      <c r="E9" s="537"/>
      <c r="F9" s="537"/>
      <c r="G9" s="538"/>
      <c r="H9" s="536"/>
      <c r="I9" s="537"/>
      <c r="J9" s="537"/>
      <c r="K9" s="538"/>
      <c r="L9" s="536"/>
      <c r="M9" s="537"/>
      <c r="N9" s="537"/>
      <c r="O9" s="538"/>
      <c r="P9" s="536"/>
      <c r="Q9" s="537"/>
      <c r="R9" s="537"/>
      <c r="S9" s="538"/>
    </row>
    <row r="10" spans="1:19">
      <c r="A10" s="118"/>
      <c r="B10" s="69" t="s">
        <v>199</v>
      </c>
      <c r="C10" s="44"/>
      <c r="D10" s="244"/>
      <c r="E10" s="244"/>
      <c r="F10" s="244"/>
      <c r="G10" s="244"/>
      <c r="H10" s="244"/>
      <c r="I10" s="244"/>
      <c r="J10" s="244"/>
      <c r="K10" s="244"/>
      <c r="L10" s="244"/>
      <c r="M10" s="244"/>
      <c r="N10" s="244"/>
      <c r="O10" s="244"/>
    </row>
    <row r="11" spans="1:19">
      <c r="A11" s="118"/>
      <c r="B11" s="354" t="s">
        <v>22</v>
      </c>
      <c r="C11" s="355"/>
      <c r="D11" s="539" t="str">
        <f>別紙１実施報告書_総括!D17&amp;""</f>
        <v/>
      </c>
      <c r="E11" s="540"/>
      <c r="F11" s="540"/>
      <c r="G11" s="541"/>
      <c r="H11" s="244"/>
      <c r="I11" s="244"/>
      <c r="J11" s="244"/>
      <c r="K11" s="244"/>
      <c r="L11" s="244"/>
      <c r="M11" s="244"/>
      <c r="N11" s="244"/>
      <c r="O11" s="244"/>
    </row>
    <row r="12" spans="1:19">
      <c r="A12" s="118"/>
      <c r="B12" s="354" t="s">
        <v>23</v>
      </c>
      <c r="C12" s="355"/>
      <c r="D12" s="550"/>
      <c r="E12" s="551"/>
      <c r="F12" s="551"/>
      <c r="G12" s="552"/>
      <c r="H12" s="550"/>
      <c r="I12" s="551"/>
      <c r="J12" s="551"/>
      <c r="K12" s="552"/>
      <c r="L12" s="550"/>
      <c r="M12" s="551"/>
      <c r="N12" s="551"/>
      <c r="O12" s="552"/>
      <c r="P12" s="550"/>
      <c r="Q12" s="551"/>
      <c r="R12" s="551"/>
      <c r="S12" s="552"/>
    </row>
    <row r="13" spans="1:19">
      <c r="A13" s="118"/>
      <c r="B13" s="44"/>
      <c r="C13" s="44"/>
      <c r="D13" s="44"/>
      <c r="E13" s="44"/>
      <c r="F13" s="44"/>
      <c r="G13" s="44"/>
      <c r="H13" s="44"/>
      <c r="I13" s="44"/>
      <c r="J13" s="44"/>
      <c r="K13" s="44"/>
      <c r="L13" s="44"/>
      <c r="M13" s="44"/>
      <c r="N13" s="44"/>
      <c r="O13" s="44"/>
    </row>
    <row r="14" spans="1:19" ht="18.75" customHeight="1">
      <c r="A14" s="118"/>
      <c r="B14" s="445" t="s">
        <v>207</v>
      </c>
      <c r="C14" s="447"/>
      <c r="D14" s="533"/>
      <c r="E14" s="534"/>
      <c r="F14" s="534"/>
      <c r="G14" s="535"/>
      <c r="H14" s="533"/>
      <c r="I14" s="534"/>
      <c r="J14" s="534"/>
      <c r="K14" s="535"/>
      <c r="L14" s="533"/>
      <c r="M14" s="534"/>
      <c r="N14" s="534"/>
      <c r="O14" s="535"/>
      <c r="P14" s="533"/>
      <c r="Q14" s="534"/>
      <c r="R14" s="534"/>
      <c r="S14" s="535"/>
    </row>
    <row r="15" spans="1:19">
      <c r="A15" s="118"/>
      <c r="B15" s="448"/>
      <c r="C15" s="450"/>
      <c r="D15" s="536"/>
      <c r="E15" s="537"/>
      <c r="F15" s="537"/>
      <c r="G15" s="538"/>
      <c r="H15" s="536"/>
      <c r="I15" s="537"/>
      <c r="J15" s="537"/>
      <c r="K15" s="538"/>
      <c r="L15" s="536"/>
      <c r="M15" s="537"/>
      <c r="N15" s="537"/>
      <c r="O15" s="538"/>
      <c r="P15" s="536"/>
      <c r="Q15" s="537"/>
      <c r="R15" s="537"/>
      <c r="S15" s="538"/>
    </row>
    <row r="16" spans="1:19">
      <c r="A16" s="118"/>
      <c r="B16" s="44"/>
      <c r="C16" s="44"/>
      <c r="D16" s="44"/>
      <c r="E16" s="44"/>
      <c r="F16" s="44"/>
      <c r="G16" s="44"/>
      <c r="H16" s="44"/>
      <c r="I16" s="44"/>
      <c r="J16" s="44"/>
      <c r="K16" s="44"/>
      <c r="L16" s="44"/>
      <c r="M16" s="44"/>
      <c r="N16" s="44"/>
      <c r="O16" s="44"/>
    </row>
    <row r="17" spans="1:19">
      <c r="A17" s="118"/>
      <c r="B17" s="45" t="s">
        <v>24</v>
      </c>
      <c r="C17" s="46"/>
      <c r="D17" s="553"/>
      <c r="E17" s="554"/>
      <c r="F17" s="554"/>
      <c r="G17" s="555"/>
      <c r="H17" s="553"/>
      <c r="I17" s="554"/>
      <c r="J17" s="554"/>
      <c r="K17" s="555"/>
      <c r="L17" s="553"/>
      <c r="M17" s="554"/>
      <c r="N17" s="554"/>
      <c r="O17" s="555"/>
      <c r="P17" s="553"/>
      <c r="Q17" s="554"/>
      <c r="R17" s="554"/>
      <c r="S17" s="555"/>
    </row>
    <row r="18" spans="1:19" ht="18" customHeight="1">
      <c r="A18" s="118"/>
      <c r="B18" s="379" t="s">
        <v>25</v>
      </c>
      <c r="C18" s="380"/>
      <c r="D18" s="556"/>
      <c r="E18" s="557"/>
      <c r="F18" s="557"/>
      <c r="G18" s="558"/>
      <c r="H18" s="556"/>
      <c r="I18" s="557"/>
      <c r="J18" s="557"/>
      <c r="K18" s="558"/>
      <c r="L18" s="556"/>
      <c r="M18" s="557"/>
      <c r="N18" s="557"/>
      <c r="O18" s="558"/>
      <c r="P18" s="556"/>
      <c r="Q18" s="557"/>
      <c r="R18" s="557"/>
      <c r="S18" s="558"/>
    </row>
    <row r="19" spans="1:19">
      <c r="A19" s="118"/>
      <c r="B19" s="381"/>
      <c r="C19" s="382"/>
      <c r="D19" s="559"/>
      <c r="E19" s="560"/>
      <c r="F19" s="560"/>
      <c r="G19" s="561"/>
      <c r="H19" s="559"/>
      <c r="I19" s="560"/>
      <c r="J19" s="560"/>
      <c r="K19" s="561"/>
      <c r="L19" s="559"/>
      <c r="M19" s="560"/>
      <c r="N19" s="560"/>
      <c r="O19" s="561"/>
      <c r="P19" s="559"/>
      <c r="Q19" s="560"/>
      <c r="R19" s="560"/>
      <c r="S19" s="561"/>
    </row>
    <row r="20" spans="1:19">
      <c r="A20" s="118"/>
      <c r="B20" s="51" t="s">
        <v>82</v>
      </c>
      <c r="C20" s="50"/>
      <c r="D20" s="562"/>
      <c r="E20" s="563"/>
      <c r="F20" s="563"/>
      <c r="G20" s="564"/>
      <c r="H20" s="562"/>
      <c r="I20" s="563"/>
      <c r="J20" s="563"/>
      <c r="K20" s="564"/>
      <c r="L20" s="562"/>
      <c r="M20" s="563"/>
      <c r="N20" s="563"/>
      <c r="O20" s="564"/>
      <c r="P20" s="562"/>
      <c r="Q20" s="563"/>
      <c r="R20" s="563"/>
      <c r="S20" s="564"/>
    </row>
    <row r="21" spans="1:19" ht="18.75" customHeight="1">
      <c r="A21" s="118"/>
      <c r="B21" s="565" t="s">
        <v>28</v>
      </c>
      <c r="C21" s="380"/>
      <c r="D21" s="556"/>
      <c r="E21" s="557"/>
      <c r="F21" s="557"/>
      <c r="G21" s="558"/>
      <c r="H21" s="556"/>
      <c r="I21" s="557"/>
      <c r="J21" s="557"/>
      <c r="K21" s="558"/>
      <c r="L21" s="556"/>
      <c r="M21" s="557"/>
      <c r="N21" s="557"/>
      <c r="O21" s="558"/>
      <c r="P21" s="556"/>
      <c r="Q21" s="557"/>
      <c r="R21" s="557"/>
      <c r="S21" s="558"/>
    </row>
    <row r="22" spans="1:19">
      <c r="A22" s="118"/>
      <c r="B22" s="381"/>
      <c r="C22" s="382"/>
      <c r="D22" s="559"/>
      <c r="E22" s="560"/>
      <c r="F22" s="560"/>
      <c r="G22" s="561"/>
      <c r="H22" s="559"/>
      <c r="I22" s="560"/>
      <c r="J22" s="560"/>
      <c r="K22" s="561"/>
      <c r="L22" s="559"/>
      <c r="M22" s="560"/>
      <c r="N22" s="560"/>
      <c r="O22" s="561"/>
      <c r="P22" s="559"/>
      <c r="Q22" s="560"/>
      <c r="R22" s="560"/>
      <c r="S22" s="561"/>
    </row>
    <row r="23" spans="1:19">
      <c r="A23" s="118"/>
      <c r="B23" s="44"/>
      <c r="C23" s="44"/>
      <c r="D23" s="44"/>
      <c r="E23" s="44"/>
      <c r="F23" s="44"/>
      <c r="G23" s="44"/>
      <c r="H23" s="44"/>
      <c r="I23" s="44"/>
      <c r="J23" s="44"/>
      <c r="K23" s="44"/>
      <c r="L23" s="44"/>
      <c r="M23" s="44"/>
      <c r="N23" s="44"/>
      <c r="O23" s="44"/>
    </row>
    <row r="24" spans="1:19">
      <c r="A24" s="118"/>
      <c r="B24" s="69" t="s">
        <v>276</v>
      </c>
      <c r="C24" s="44"/>
      <c r="D24" s="44"/>
      <c r="E24" s="44"/>
      <c r="F24" s="44"/>
      <c r="G24" s="44"/>
      <c r="H24" s="44"/>
      <c r="I24" s="44"/>
      <c r="J24" s="44"/>
      <c r="K24" s="44"/>
      <c r="L24" s="44"/>
      <c r="M24" s="44"/>
      <c r="N24" s="44"/>
      <c r="O24" s="44"/>
    </row>
    <row r="25" spans="1:19" ht="18.75" customHeight="1">
      <c r="A25" s="118"/>
      <c r="B25" s="445" t="s">
        <v>83</v>
      </c>
      <c r="C25" s="446"/>
      <c r="D25" s="428" t="s">
        <v>26</v>
      </c>
      <c r="E25" s="429"/>
      <c r="F25" s="428" t="s">
        <v>27</v>
      </c>
      <c r="G25" s="429"/>
      <c r="H25" s="428" t="s">
        <v>26</v>
      </c>
      <c r="I25" s="429"/>
      <c r="J25" s="428" t="s">
        <v>27</v>
      </c>
      <c r="K25" s="429"/>
      <c r="L25" s="428" t="s">
        <v>26</v>
      </c>
      <c r="M25" s="429"/>
      <c r="N25" s="428" t="s">
        <v>27</v>
      </c>
      <c r="O25" s="429"/>
      <c r="P25" s="568" t="s">
        <v>26</v>
      </c>
      <c r="Q25" s="569"/>
      <c r="R25" s="568" t="s">
        <v>27</v>
      </c>
      <c r="S25" s="569"/>
    </row>
    <row r="26" spans="1:19">
      <c r="A26" s="118"/>
      <c r="B26" s="481"/>
      <c r="C26" s="591"/>
      <c r="D26" s="566"/>
      <c r="E26" s="567"/>
      <c r="F26" s="566"/>
      <c r="G26" s="567"/>
      <c r="H26" s="566"/>
      <c r="I26" s="567"/>
      <c r="J26" s="566"/>
      <c r="K26" s="567"/>
      <c r="L26" s="566"/>
      <c r="M26" s="567"/>
      <c r="N26" s="566"/>
      <c r="O26" s="567"/>
      <c r="P26" s="570"/>
      <c r="Q26" s="571"/>
      <c r="R26" s="570"/>
      <c r="S26" s="571"/>
    </row>
    <row r="27" spans="1:19">
      <c r="A27" s="118"/>
      <c r="B27" s="448"/>
      <c r="C27" s="449"/>
      <c r="D27" s="572" t="str">
        <f>別紙１別表１ポイント発行実績①!J17</f>
        <v/>
      </c>
      <c r="E27" s="573"/>
      <c r="F27" s="574">
        <f>別紙１別表１ポイント発行実績①!K17</f>
        <v>0</v>
      </c>
      <c r="G27" s="575"/>
      <c r="H27" s="572" t="str">
        <f>別紙１別表１ポイント発行実績②!J17</f>
        <v/>
      </c>
      <c r="I27" s="573"/>
      <c r="J27" s="574">
        <f>別紙１別表１ポイント発行実績②!K17</f>
        <v>0</v>
      </c>
      <c r="K27" s="575"/>
      <c r="L27" s="572" t="str">
        <f>別紙１別表１ポイント発行実績③!J17</f>
        <v/>
      </c>
      <c r="M27" s="573"/>
      <c r="N27" s="574">
        <f>別紙１別表１ポイント発行実績③!K17</f>
        <v>0</v>
      </c>
      <c r="O27" s="575"/>
      <c r="P27" s="576" t="str">
        <f>別紙１別表１ポイント発行実績④!J17</f>
        <v/>
      </c>
      <c r="Q27" s="577"/>
      <c r="R27" s="578">
        <f>別紙１別表１ポイント発行実績④!K17</f>
        <v>0</v>
      </c>
      <c r="S27" s="579"/>
    </row>
    <row r="28" spans="1:19" ht="18.75" customHeight="1">
      <c r="A28" s="118"/>
      <c r="B28" s="580" t="s">
        <v>132</v>
      </c>
      <c r="C28" s="580"/>
      <c r="D28" s="581"/>
      <c r="E28" s="581"/>
      <c r="F28" s="581"/>
      <c r="G28" s="581"/>
      <c r="H28" s="119"/>
      <c r="I28" s="119"/>
      <c r="J28" s="119"/>
      <c r="K28" s="119"/>
      <c r="L28" s="119"/>
      <c r="M28" s="119"/>
      <c r="N28" s="119"/>
      <c r="O28" s="119"/>
      <c r="P28" s="49"/>
      <c r="Q28" s="49"/>
      <c r="R28" s="49"/>
      <c r="S28" s="49"/>
    </row>
    <row r="29" spans="1:19" ht="18.75" customHeight="1">
      <c r="A29" s="118"/>
      <c r="B29" s="580" t="s">
        <v>133</v>
      </c>
      <c r="C29" s="580"/>
      <c r="D29" s="582"/>
      <c r="E29" s="583"/>
      <c r="F29" s="583"/>
      <c r="G29" s="584"/>
      <c r="H29" s="119"/>
      <c r="I29" s="119"/>
      <c r="J29" s="119"/>
      <c r="K29" s="119"/>
      <c r="L29" s="119"/>
      <c r="M29" s="119"/>
      <c r="N29" s="119"/>
      <c r="O29" s="119"/>
      <c r="P29" s="49"/>
      <c r="Q29" s="49"/>
      <c r="R29" s="49"/>
      <c r="S29" s="49"/>
    </row>
    <row r="30" spans="1:19">
      <c r="A30" s="118"/>
      <c r="B30" s="69"/>
      <c r="C30" s="44"/>
      <c r="D30" s="44"/>
      <c r="E30" s="44"/>
      <c r="F30" s="44"/>
      <c r="G30" s="44"/>
      <c r="H30" s="44"/>
      <c r="I30" s="44"/>
      <c r="J30" s="44"/>
      <c r="K30" s="44"/>
      <c r="L30" s="44"/>
      <c r="M30" s="44"/>
      <c r="N30" s="44"/>
      <c r="O30" s="44"/>
    </row>
    <row r="31" spans="1:19" ht="18.75" customHeight="1">
      <c r="A31" s="118"/>
      <c r="B31" s="445" t="s">
        <v>84</v>
      </c>
      <c r="C31" s="446"/>
      <c r="D31" s="585" t="s">
        <v>85</v>
      </c>
      <c r="E31" s="586"/>
      <c r="F31" s="586"/>
      <c r="G31" s="587"/>
      <c r="H31" s="585" t="s">
        <v>85</v>
      </c>
      <c r="I31" s="586"/>
      <c r="J31" s="586"/>
      <c r="K31" s="587"/>
      <c r="L31" s="585" t="s">
        <v>85</v>
      </c>
      <c r="M31" s="586"/>
      <c r="N31" s="586"/>
      <c r="O31" s="587"/>
      <c r="P31" s="588" t="s">
        <v>85</v>
      </c>
      <c r="Q31" s="589"/>
      <c r="R31" s="589"/>
      <c r="S31" s="590"/>
    </row>
    <row r="32" spans="1:19">
      <c r="A32" s="118"/>
      <c r="B32" s="448"/>
      <c r="C32" s="449"/>
      <c r="D32" s="592">
        <f>別紙１別表１ポイント発行実績①!L17</f>
        <v>0</v>
      </c>
      <c r="E32" s="593"/>
      <c r="F32" s="593"/>
      <c r="G32" s="594"/>
      <c r="H32" s="592">
        <f>別紙１別表１ポイント発行実績②!L17</f>
        <v>0</v>
      </c>
      <c r="I32" s="593"/>
      <c r="J32" s="593"/>
      <c r="K32" s="594"/>
      <c r="L32" s="592">
        <f>別紙１別表１ポイント発行実績③!L17</f>
        <v>0</v>
      </c>
      <c r="M32" s="593"/>
      <c r="N32" s="593"/>
      <c r="O32" s="594"/>
      <c r="P32" s="595">
        <f>別紙１別表１ポイント発行実績④!L17</f>
        <v>0</v>
      </c>
      <c r="Q32" s="596"/>
      <c r="R32" s="596"/>
      <c r="S32" s="597"/>
    </row>
    <row r="33" spans="1:19">
      <c r="A33" s="118"/>
      <c r="B33" s="69"/>
      <c r="C33" s="44"/>
      <c r="D33" s="44"/>
      <c r="E33" s="44"/>
      <c r="F33" s="44"/>
      <c r="G33" s="44"/>
      <c r="H33" s="44"/>
      <c r="I33" s="44"/>
      <c r="J33" s="44"/>
      <c r="K33" s="44"/>
      <c r="L33" s="44"/>
      <c r="M33" s="44"/>
      <c r="N33" s="44"/>
      <c r="O33" s="44"/>
    </row>
    <row r="34" spans="1:19">
      <c r="A34" s="118"/>
      <c r="B34" s="471" t="s">
        <v>97</v>
      </c>
      <c r="C34" s="471"/>
      <c r="D34" s="598" t="s">
        <v>87</v>
      </c>
      <c r="E34" s="598"/>
      <c r="F34" s="598"/>
      <c r="G34" s="598"/>
      <c r="H34" s="598" t="s">
        <v>87</v>
      </c>
      <c r="I34" s="598"/>
      <c r="J34" s="598"/>
      <c r="K34" s="598"/>
      <c r="L34" s="598" t="s">
        <v>87</v>
      </c>
      <c r="M34" s="598"/>
      <c r="N34" s="598"/>
      <c r="O34" s="598"/>
      <c r="P34" s="599" t="s">
        <v>87</v>
      </c>
      <c r="Q34" s="599"/>
      <c r="R34" s="599"/>
      <c r="S34" s="599"/>
    </row>
    <row r="35" spans="1:19" ht="18.75" customHeight="1">
      <c r="A35" s="118"/>
      <c r="B35" s="471"/>
      <c r="C35" s="471"/>
      <c r="D35" s="556"/>
      <c r="E35" s="557"/>
      <c r="F35" s="557"/>
      <c r="G35" s="558"/>
      <c r="H35" s="556"/>
      <c r="I35" s="557"/>
      <c r="J35" s="557"/>
      <c r="K35" s="558"/>
      <c r="L35" s="556"/>
      <c r="M35" s="557"/>
      <c r="N35" s="557"/>
      <c r="O35" s="558"/>
      <c r="P35" s="556"/>
      <c r="Q35" s="557"/>
      <c r="R35" s="557"/>
      <c r="S35" s="558"/>
    </row>
    <row r="36" spans="1:19">
      <c r="A36" s="118"/>
      <c r="B36" s="471"/>
      <c r="C36" s="471"/>
      <c r="D36" s="559"/>
      <c r="E36" s="560"/>
      <c r="F36" s="560"/>
      <c r="G36" s="561"/>
      <c r="H36" s="559"/>
      <c r="I36" s="560"/>
      <c r="J36" s="560"/>
      <c r="K36" s="561"/>
      <c r="L36" s="559"/>
      <c r="M36" s="560"/>
      <c r="N36" s="560"/>
      <c r="O36" s="561"/>
      <c r="P36" s="559"/>
      <c r="Q36" s="560"/>
      <c r="R36" s="560"/>
      <c r="S36" s="561"/>
    </row>
    <row r="37" spans="1:19">
      <c r="A37" s="118"/>
      <c r="B37" s="471"/>
      <c r="C37" s="471"/>
      <c r="D37" s="598" t="s">
        <v>188</v>
      </c>
      <c r="E37" s="598"/>
      <c r="F37" s="598" t="s">
        <v>88</v>
      </c>
      <c r="G37" s="598"/>
      <c r="H37" s="598" t="s">
        <v>188</v>
      </c>
      <c r="I37" s="598"/>
      <c r="J37" s="598" t="s">
        <v>88</v>
      </c>
      <c r="K37" s="598"/>
      <c r="L37" s="598" t="s">
        <v>188</v>
      </c>
      <c r="M37" s="598"/>
      <c r="N37" s="598" t="s">
        <v>88</v>
      </c>
      <c r="O37" s="598"/>
      <c r="P37" s="599" t="s">
        <v>188</v>
      </c>
      <c r="Q37" s="599"/>
      <c r="R37" s="599" t="s">
        <v>88</v>
      </c>
      <c r="S37" s="599"/>
    </row>
    <row r="38" spans="1:19">
      <c r="A38" s="118"/>
      <c r="B38" s="471"/>
      <c r="C38" s="471"/>
      <c r="D38" s="600">
        <f>別紙１別表２環境保全効果①!I23</f>
        <v>0</v>
      </c>
      <c r="E38" s="601"/>
      <c r="F38" s="602" t="str">
        <f>別紙１別表２環境保全効果①!J10&amp;""</f>
        <v/>
      </c>
      <c r="G38" s="603"/>
      <c r="H38" s="600">
        <f>別紙１別表２環境保全効果②!I23</f>
        <v>0</v>
      </c>
      <c r="I38" s="601"/>
      <c r="J38" s="602" t="str">
        <f>別紙１別表２環境保全効果②!J10&amp;""</f>
        <v/>
      </c>
      <c r="K38" s="603"/>
      <c r="L38" s="600">
        <f>別紙１別表２環境保全効果③!I23</f>
        <v>0</v>
      </c>
      <c r="M38" s="601"/>
      <c r="N38" s="602" t="str">
        <f>別紙１別表２環境保全効果③!J10&amp;""</f>
        <v/>
      </c>
      <c r="O38" s="603"/>
      <c r="P38" s="604">
        <f>別紙１別表２環境保全効果④!I23</f>
        <v>0</v>
      </c>
      <c r="Q38" s="605"/>
      <c r="R38" s="606" t="str">
        <f>別紙１別表２環境保全効果④!J10&amp;""</f>
        <v/>
      </c>
      <c r="S38" s="607"/>
    </row>
    <row r="39" spans="1:19">
      <c r="A39" s="118"/>
      <c r="B39" s="69"/>
      <c r="C39" s="44"/>
      <c r="D39" s="44"/>
      <c r="E39" s="44"/>
      <c r="F39" s="44"/>
      <c r="G39" s="44"/>
      <c r="H39" s="44"/>
      <c r="I39" s="44"/>
      <c r="J39" s="44"/>
      <c r="K39" s="44"/>
      <c r="L39" s="44"/>
      <c r="M39" s="44"/>
      <c r="N39" s="44"/>
      <c r="O39" s="44"/>
    </row>
    <row r="40" spans="1:19">
      <c r="A40" s="118"/>
      <c r="B40" s="471" t="s">
        <v>283</v>
      </c>
      <c r="C40" s="471"/>
      <c r="D40" s="598" t="s">
        <v>87</v>
      </c>
      <c r="E40" s="598"/>
      <c r="F40" s="598"/>
      <c r="G40" s="598"/>
      <c r="H40" s="598" t="s">
        <v>87</v>
      </c>
      <c r="I40" s="598"/>
      <c r="J40" s="598"/>
      <c r="K40" s="598"/>
      <c r="L40" s="598" t="s">
        <v>87</v>
      </c>
      <c r="M40" s="598"/>
      <c r="N40" s="598"/>
      <c r="O40" s="598"/>
      <c r="P40" s="599" t="s">
        <v>87</v>
      </c>
      <c r="Q40" s="599"/>
      <c r="R40" s="599"/>
      <c r="S40" s="599"/>
    </row>
    <row r="41" spans="1:19" ht="18.75" customHeight="1">
      <c r="A41" s="118"/>
      <c r="B41" s="471"/>
      <c r="C41" s="471"/>
      <c r="D41" s="556"/>
      <c r="E41" s="557"/>
      <c r="F41" s="557"/>
      <c r="G41" s="558"/>
      <c r="H41" s="556"/>
      <c r="I41" s="557"/>
      <c r="J41" s="557"/>
      <c r="K41" s="558"/>
      <c r="L41" s="556"/>
      <c r="M41" s="557"/>
      <c r="N41" s="557"/>
      <c r="O41" s="558"/>
      <c r="P41" s="556"/>
      <c r="Q41" s="557"/>
      <c r="R41" s="557"/>
      <c r="S41" s="558"/>
    </row>
    <row r="42" spans="1:19">
      <c r="A42" s="118"/>
      <c r="B42" s="471"/>
      <c r="C42" s="471"/>
      <c r="D42" s="559"/>
      <c r="E42" s="560"/>
      <c r="F42" s="560"/>
      <c r="G42" s="561"/>
      <c r="H42" s="559"/>
      <c r="I42" s="560"/>
      <c r="J42" s="560"/>
      <c r="K42" s="561"/>
      <c r="L42" s="559"/>
      <c r="M42" s="560"/>
      <c r="N42" s="560"/>
      <c r="O42" s="561"/>
      <c r="P42" s="559"/>
      <c r="Q42" s="560"/>
      <c r="R42" s="560"/>
      <c r="S42" s="561"/>
    </row>
    <row r="43" spans="1:19">
      <c r="A43" s="118"/>
      <c r="B43" s="471"/>
      <c r="C43" s="471"/>
      <c r="D43" s="598" t="s">
        <v>188</v>
      </c>
      <c r="E43" s="598"/>
      <c r="F43" s="598" t="s">
        <v>88</v>
      </c>
      <c r="G43" s="598"/>
      <c r="H43" s="598" t="s">
        <v>188</v>
      </c>
      <c r="I43" s="598"/>
      <c r="J43" s="598" t="s">
        <v>88</v>
      </c>
      <c r="K43" s="598"/>
      <c r="L43" s="598" t="s">
        <v>188</v>
      </c>
      <c r="M43" s="598"/>
      <c r="N43" s="598" t="s">
        <v>88</v>
      </c>
      <c r="O43" s="598"/>
      <c r="P43" s="599" t="s">
        <v>188</v>
      </c>
      <c r="Q43" s="599"/>
      <c r="R43" s="599" t="s">
        <v>88</v>
      </c>
      <c r="S43" s="599"/>
    </row>
    <row r="44" spans="1:19">
      <c r="A44" s="118"/>
      <c r="B44" s="471"/>
      <c r="C44" s="471"/>
      <c r="D44" s="647"/>
      <c r="E44" s="648"/>
      <c r="F44" s="649"/>
      <c r="G44" s="650"/>
      <c r="H44" s="647"/>
      <c r="I44" s="648"/>
      <c r="J44" s="649"/>
      <c r="K44" s="650"/>
      <c r="L44" s="647"/>
      <c r="M44" s="648"/>
      <c r="N44" s="649"/>
      <c r="O44" s="650"/>
      <c r="P44" s="651"/>
      <c r="Q44" s="652"/>
      <c r="R44" s="609"/>
      <c r="S44" s="610"/>
    </row>
    <row r="45" spans="1:19">
      <c r="A45" s="118"/>
      <c r="B45" s="69"/>
      <c r="C45" s="44"/>
      <c r="D45" s="44"/>
      <c r="E45" s="44"/>
      <c r="F45" s="44"/>
      <c r="G45" s="44"/>
      <c r="H45" s="44"/>
      <c r="I45" s="44"/>
      <c r="J45" s="44"/>
      <c r="K45" s="44"/>
      <c r="L45" s="44"/>
      <c r="M45" s="44"/>
      <c r="N45" s="44"/>
      <c r="O45" s="44"/>
    </row>
    <row r="46" spans="1:19" ht="18.75" customHeight="1">
      <c r="A46" s="118"/>
      <c r="B46" s="445" t="s">
        <v>89</v>
      </c>
      <c r="C46" s="447"/>
      <c r="D46" s="453" t="s">
        <v>99</v>
      </c>
      <c r="E46" s="453"/>
      <c r="F46" s="483" t="s">
        <v>29</v>
      </c>
      <c r="G46" s="483"/>
      <c r="H46" s="453" t="s">
        <v>99</v>
      </c>
      <c r="I46" s="453"/>
      <c r="J46" s="483" t="s">
        <v>29</v>
      </c>
      <c r="K46" s="483"/>
      <c r="L46" s="453" t="s">
        <v>99</v>
      </c>
      <c r="M46" s="453"/>
      <c r="N46" s="483" t="s">
        <v>29</v>
      </c>
      <c r="O46" s="483"/>
      <c r="P46" s="462" t="s">
        <v>99</v>
      </c>
      <c r="Q46" s="462"/>
      <c r="R46" s="608" t="s">
        <v>29</v>
      </c>
      <c r="S46" s="608"/>
    </row>
    <row r="47" spans="1:19">
      <c r="A47" s="118"/>
      <c r="B47" s="481"/>
      <c r="C47" s="482"/>
      <c r="D47" s="453"/>
      <c r="E47" s="453"/>
      <c r="F47" s="483"/>
      <c r="G47" s="483"/>
      <c r="H47" s="453"/>
      <c r="I47" s="453"/>
      <c r="J47" s="483"/>
      <c r="K47" s="483"/>
      <c r="L47" s="453"/>
      <c r="M47" s="453"/>
      <c r="N47" s="483"/>
      <c r="O47" s="483"/>
      <c r="P47" s="462"/>
      <c r="Q47" s="462"/>
      <c r="R47" s="608"/>
      <c r="S47" s="608"/>
    </row>
    <row r="48" spans="1:19">
      <c r="A48" s="118"/>
      <c r="B48" s="448"/>
      <c r="C48" s="450"/>
      <c r="D48" s="616">
        <f>別紙１別表１ポイント発行実績①!H17</f>
        <v>0</v>
      </c>
      <c r="E48" s="617"/>
      <c r="F48" s="611">
        <f>別紙１別表１ポイント発行実績①!I17</f>
        <v>0</v>
      </c>
      <c r="G48" s="611"/>
      <c r="H48" s="611">
        <f>別紙１別表１ポイント発行実績②!H17</f>
        <v>0</v>
      </c>
      <c r="I48" s="611"/>
      <c r="J48" s="611">
        <f>別紙１別表１ポイント発行実績②!I17</f>
        <v>0</v>
      </c>
      <c r="K48" s="611"/>
      <c r="L48" s="611">
        <f>別紙１別表１ポイント発行実績③!H17</f>
        <v>0</v>
      </c>
      <c r="M48" s="611"/>
      <c r="N48" s="611">
        <f>別紙１別表１ポイント発行実績③!I17</f>
        <v>0</v>
      </c>
      <c r="O48" s="611"/>
      <c r="P48" s="612">
        <f>別紙１別表１ポイント発行実績④!H17</f>
        <v>0</v>
      </c>
      <c r="Q48" s="612"/>
      <c r="R48" s="612">
        <f>別紙１別表１ポイント発行実績④!I17</f>
        <v>0</v>
      </c>
      <c r="S48" s="612"/>
    </row>
    <row r="49" spans="1:19">
      <c r="A49" s="118"/>
      <c r="B49" s="453" t="s">
        <v>102</v>
      </c>
      <c r="C49" s="453"/>
      <c r="D49" s="613"/>
      <c r="E49" s="613"/>
      <c r="F49" s="613"/>
      <c r="G49" s="613"/>
      <c r="H49" s="44"/>
      <c r="I49" s="44"/>
      <c r="J49" s="44"/>
      <c r="K49" s="44"/>
      <c r="L49" s="44"/>
      <c r="M49" s="44"/>
      <c r="N49" s="44"/>
      <c r="O49" s="44"/>
    </row>
    <row r="50" spans="1:19" ht="18.75" customHeight="1">
      <c r="A50" s="118"/>
      <c r="B50" s="453" t="s">
        <v>103</v>
      </c>
      <c r="C50" s="453"/>
      <c r="D50" s="582"/>
      <c r="E50" s="583"/>
      <c r="F50" s="583"/>
      <c r="G50" s="584"/>
      <c r="H50" s="44"/>
      <c r="I50" s="44"/>
      <c r="J50" s="44"/>
      <c r="K50" s="44"/>
      <c r="L50" s="44"/>
      <c r="M50" s="44"/>
      <c r="N50" s="44"/>
      <c r="O50" s="44"/>
    </row>
    <row r="51" spans="1:19">
      <c r="A51" s="118"/>
      <c r="B51" s="115"/>
      <c r="C51" s="115"/>
      <c r="D51" s="115"/>
      <c r="E51" s="115"/>
      <c r="F51" s="115"/>
      <c r="G51" s="115"/>
      <c r="H51" s="115"/>
      <c r="I51" s="115"/>
      <c r="J51" s="115"/>
      <c r="K51" s="115"/>
      <c r="L51" s="115"/>
      <c r="M51" s="115"/>
      <c r="N51" s="115"/>
      <c r="O51" s="115"/>
      <c r="P51" s="41"/>
      <c r="Q51" s="41"/>
      <c r="R51" s="41"/>
      <c r="S51" s="41"/>
    </row>
    <row r="52" spans="1:19" ht="18.75" customHeight="1">
      <c r="A52" s="118"/>
      <c r="B52" s="445" t="s">
        <v>96</v>
      </c>
      <c r="C52" s="447"/>
      <c r="D52" s="471" t="s">
        <v>90</v>
      </c>
      <c r="E52" s="471"/>
      <c r="F52" s="471" t="s">
        <v>88</v>
      </c>
      <c r="G52" s="471"/>
      <c r="H52" s="471" t="s">
        <v>90</v>
      </c>
      <c r="I52" s="471"/>
      <c r="J52" s="471" t="s">
        <v>88</v>
      </c>
      <c r="K52" s="471"/>
      <c r="L52" s="471" t="s">
        <v>90</v>
      </c>
      <c r="M52" s="471"/>
      <c r="N52" s="471" t="s">
        <v>88</v>
      </c>
      <c r="O52" s="471"/>
      <c r="P52" s="463" t="s">
        <v>90</v>
      </c>
      <c r="Q52" s="463"/>
      <c r="R52" s="463" t="s">
        <v>88</v>
      </c>
      <c r="S52" s="463"/>
    </row>
    <row r="53" spans="1:19">
      <c r="A53" s="118"/>
      <c r="B53" s="448"/>
      <c r="C53" s="450"/>
      <c r="D53" s="614">
        <f>別紙１別表１ポイント発行実績①!F17</f>
        <v>0</v>
      </c>
      <c r="E53" s="614"/>
      <c r="F53" s="615"/>
      <c r="G53" s="615"/>
      <c r="H53" s="614">
        <f>別紙１別表１ポイント発行実績②!F17</f>
        <v>0</v>
      </c>
      <c r="I53" s="614"/>
      <c r="J53" s="615"/>
      <c r="K53" s="615"/>
      <c r="L53" s="614">
        <f>別紙１別表１ポイント発行実績③!F17</f>
        <v>0</v>
      </c>
      <c r="M53" s="614"/>
      <c r="N53" s="615"/>
      <c r="O53" s="615"/>
      <c r="P53" s="622">
        <f>別紙１別表１ポイント発行実績④!F17</f>
        <v>0</v>
      </c>
      <c r="Q53" s="622"/>
      <c r="R53" s="615"/>
      <c r="S53" s="615"/>
    </row>
    <row r="54" spans="1:19">
      <c r="A54" s="118"/>
      <c r="B54" s="69"/>
      <c r="C54" s="44"/>
      <c r="D54" s="44"/>
      <c r="E54" s="44"/>
      <c r="F54" s="44"/>
      <c r="G54" s="44"/>
      <c r="H54" s="44"/>
      <c r="I54" s="44"/>
      <c r="J54" s="44"/>
      <c r="K54" s="44"/>
      <c r="L54" s="44"/>
      <c r="M54" s="44"/>
      <c r="N54" s="44"/>
      <c r="O54" s="44"/>
    </row>
    <row r="55" spans="1:19" ht="18.75" customHeight="1">
      <c r="A55" s="118"/>
      <c r="B55" s="445" t="s">
        <v>200</v>
      </c>
      <c r="C55" s="447"/>
      <c r="D55" s="585" t="s">
        <v>91</v>
      </c>
      <c r="E55" s="586"/>
      <c r="F55" s="586"/>
      <c r="G55" s="587"/>
      <c r="H55" s="585" t="s">
        <v>91</v>
      </c>
      <c r="I55" s="586"/>
      <c r="J55" s="586"/>
      <c r="K55" s="587"/>
      <c r="L55" s="585" t="s">
        <v>91</v>
      </c>
      <c r="M55" s="586"/>
      <c r="N55" s="586"/>
      <c r="O55" s="587"/>
      <c r="P55" s="588" t="s">
        <v>91</v>
      </c>
      <c r="Q55" s="589"/>
      <c r="R55" s="589"/>
      <c r="S55" s="590"/>
    </row>
    <row r="56" spans="1:19">
      <c r="A56" s="118"/>
      <c r="B56" s="448"/>
      <c r="C56" s="450"/>
      <c r="D56" s="623">
        <f>別紙１別表１ポイント発行実績①!M17</f>
        <v>0</v>
      </c>
      <c r="E56" s="624"/>
      <c r="F56" s="624"/>
      <c r="G56" s="625"/>
      <c r="H56" s="623">
        <f>別紙１別表１ポイント発行実績②!M17</f>
        <v>0</v>
      </c>
      <c r="I56" s="624"/>
      <c r="J56" s="624"/>
      <c r="K56" s="625"/>
      <c r="L56" s="623">
        <f>別紙１別表１ポイント発行実績③!M17</f>
        <v>0</v>
      </c>
      <c r="M56" s="624"/>
      <c r="N56" s="624"/>
      <c r="O56" s="625"/>
      <c r="P56" s="618">
        <f>別紙１別表１ポイント発行実績④!M17</f>
        <v>0</v>
      </c>
      <c r="Q56" s="619"/>
      <c r="R56" s="619"/>
      <c r="S56" s="620"/>
    </row>
    <row r="57" spans="1:19">
      <c r="A57" s="118"/>
      <c r="B57" s="69"/>
      <c r="C57" s="44"/>
      <c r="D57" s="44"/>
      <c r="E57" s="44"/>
      <c r="F57" s="44"/>
      <c r="G57" s="44"/>
      <c r="H57" s="44"/>
      <c r="I57" s="44"/>
      <c r="J57" s="44"/>
      <c r="K57" s="44"/>
      <c r="L57" s="44"/>
      <c r="M57" s="44"/>
      <c r="N57" s="44"/>
      <c r="O57" s="44"/>
    </row>
    <row r="58" spans="1:19">
      <c r="A58" s="118"/>
      <c r="B58" s="453" t="s">
        <v>100</v>
      </c>
      <c r="C58" s="471"/>
      <c r="D58" s="621"/>
      <c r="E58" s="621"/>
      <c r="F58" s="621"/>
      <c r="G58" s="621"/>
      <c r="H58" s="621"/>
      <c r="I58" s="621"/>
      <c r="J58" s="621"/>
      <c r="K58" s="621"/>
      <c r="L58" s="621"/>
      <c r="M58" s="621"/>
      <c r="N58" s="621"/>
      <c r="O58" s="621"/>
      <c r="P58" s="621"/>
      <c r="Q58" s="621"/>
      <c r="R58" s="621"/>
      <c r="S58" s="621"/>
    </row>
    <row r="59" spans="1:19">
      <c r="A59" s="118"/>
      <c r="B59" s="471"/>
      <c r="C59" s="471"/>
      <c r="D59" s="621"/>
      <c r="E59" s="621"/>
      <c r="F59" s="621"/>
      <c r="G59" s="621"/>
      <c r="H59" s="621"/>
      <c r="I59" s="621"/>
      <c r="J59" s="621"/>
      <c r="K59" s="621"/>
      <c r="L59" s="621"/>
      <c r="M59" s="621"/>
      <c r="N59" s="621"/>
      <c r="O59" s="621"/>
      <c r="P59" s="621"/>
      <c r="Q59" s="621"/>
      <c r="R59" s="621"/>
      <c r="S59" s="621"/>
    </row>
    <row r="60" spans="1:19">
      <c r="A60" s="118"/>
      <c r="B60" s="69"/>
      <c r="C60" s="44"/>
      <c r="D60" s="44"/>
      <c r="E60" s="44"/>
      <c r="F60" s="44"/>
      <c r="G60" s="44"/>
      <c r="H60" s="44"/>
      <c r="I60" s="44"/>
      <c r="J60" s="44"/>
      <c r="K60" s="44"/>
      <c r="L60" s="44"/>
      <c r="M60" s="44"/>
      <c r="N60" s="44"/>
      <c r="O60" s="44"/>
    </row>
    <row r="61" spans="1:19">
      <c r="A61" s="44"/>
      <c r="B61" s="69" t="s">
        <v>98</v>
      </c>
      <c r="C61" s="44"/>
      <c r="D61" s="44"/>
      <c r="E61" s="44"/>
      <c r="F61" s="44"/>
      <c r="G61" s="44"/>
      <c r="H61" s="44"/>
      <c r="I61" s="44"/>
      <c r="J61" s="44"/>
      <c r="K61" s="44"/>
      <c r="L61" s="44"/>
      <c r="M61" s="44"/>
      <c r="N61" s="120"/>
      <c r="O61" s="44"/>
    </row>
    <row r="62" spans="1:19" ht="18.75" customHeight="1">
      <c r="A62" s="44"/>
      <c r="B62" s="626" t="s">
        <v>93</v>
      </c>
      <c r="C62" s="627"/>
      <c r="D62" s="645" t="str">
        <f>IFERROR(D58/D38,"")</f>
        <v/>
      </c>
      <c r="E62" s="646"/>
      <c r="F62" s="634" t="s">
        <v>94</v>
      </c>
      <c r="G62" s="635"/>
      <c r="H62" s="645" t="str">
        <f>IFERROR(H58/H38,"")</f>
        <v/>
      </c>
      <c r="I62" s="646"/>
      <c r="J62" s="634" t="s">
        <v>94</v>
      </c>
      <c r="K62" s="635"/>
      <c r="L62" s="645" t="str">
        <f>IFERROR(L58/L38,"")</f>
        <v/>
      </c>
      <c r="M62" s="646"/>
      <c r="N62" s="634" t="s">
        <v>94</v>
      </c>
      <c r="O62" s="635"/>
      <c r="P62" s="636" t="str">
        <f>IFERROR(P58/P38,"")</f>
        <v/>
      </c>
      <c r="Q62" s="637"/>
      <c r="R62" s="638" t="s">
        <v>94</v>
      </c>
      <c r="S62" s="639"/>
    </row>
    <row r="63" spans="1:19">
      <c r="A63" s="44"/>
      <c r="B63" s="628"/>
      <c r="C63" s="629"/>
      <c r="D63" s="645"/>
      <c r="E63" s="646"/>
      <c r="F63" s="640" t="str">
        <f>F38</f>
        <v/>
      </c>
      <c r="G63" s="641"/>
      <c r="H63" s="645"/>
      <c r="I63" s="646"/>
      <c r="J63" s="642" t="str">
        <f>J38</f>
        <v/>
      </c>
      <c r="K63" s="641"/>
      <c r="L63" s="645"/>
      <c r="M63" s="646"/>
      <c r="N63" s="642" t="str">
        <f>N38</f>
        <v/>
      </c>
      <c r="O63" s="641"/>
      <c r="P63" s="636"/>
      <c r="Q63" s="637"/>
      <c r="R63" s="643" t="str">
        <f>R38</f>
        <v/>
      </c>
      <c r="S63" s="644"/>
    </row>
    <row r="64" spans="1:19" ht="18.75" customHeight="1">
      <c r="A64" s="44"/>
      <c r="B64" s="626" t="s">
        <v>92</v>
      </c>
      <c r="C64" s="627"/>
      <c r="D64" s="630" t="str">
        <f>IFERROR(F48/D58,"")</f>
        <v/>
      </c>
      <c r="E64" s="630"/>
      <c r="F64" s="631"/>
      <c r="G64" s="631"/>
      <c r="H64" s="630" t="str">
        <f>IFERROR(J48/H58,"")</f>
        <v/>
      </c>
      <c r="I64" s="630"/>
      <c r="J64" s="631"/>
      <c r="K64" s="631"/>
      <c r="L64" s="630" t="str">
        <f>IFERROR(N48/L58,"")</f>
        <v/>
      </c>
      <c r="M64" s="630"/>
      <c r="N64" s="631"/>
      <c r="O64" s="631"/>
      <c r="P64" s="632" t="str">
        <f>IFERROR(R48/P58,"")</f>
        <v/>
      </c>
      <c r="Q64" s="632"/>
      <c r="R64" s="633"/>
      <c r="S64" s="633"/>
    </row>
    <row r="65" spans="1:19">
      <c r="A65" s="44"/>
      <c r="B65" s="628"/>
      <c r="C65" s="629"/>
      <c r="D65" s="630"/>
      <c r="E65" s="630"/>
      <c r="F65" s="630"/>
      <c r="G65" s="630"/>
      <c r="H65" s="630"/>
      <c r="I65" s="630"/>
      <c r="J65" s="630"/>
      <c r="K65" s="630"/>
      <c r="L65" s="630"/>
      <c r="M65" s="630"/>
      <c r="N65" s="630"/>
      <c r="O65" s="630"/>
      <c r="P65" s="632"/>
      <c r="Q65" s="632"/>
      <c r="R65" s="632"/>
      <c r="S65" s="632"/>
    </row>
  </sheetData>
  <sheetProtection sheet="1" formatCells="0" formatColumns="0" formatRows="0" insertColumns="0" insertRows="0" deleteColumns="0" deleteRows="0"/>
  <mergeCells count="194">
    <mergeCell ref="B40:C44"/>
    <mergeCell ref="D40:G40"/>
    <mergeCell ref="H40:K40"/>
    <mergeCell ref="L40:O40"/>
    <mergeCell ref="P40:S40"/>
    <mergeCell ref="D41:G42"/>
    <mergeCell ref="H41:K42"/>
    <mergeCell ref="L41:O42"/>
    <mergeCell ref="P41:S42"/>
    <mergeCell ref="D43:E43"/>
    <mergeCell ref="F43:G43"/>
    <mergeCell ref="H43:I43"/>
    <mergeCell ref="J43:K43"/>
    <mergeCell ref="L43:M43"/>
    <mergeCell ref="N43:O43"/>
    <mergeCell ref="P43:Q43"/>
    <mergeCell ref="R43:S43"/>
    <mergeCell ref="D44:E44"/>
    <mergeCell ref="F44:G44"/>
    <mergeCell ref="H44:I44"/>
    <mergeCell ref="J44:K44"/>
    <mergeCell ref="L44:M44"/>
    <mergeCell ref="N44:O44"/>
    <mergeCell ref="P44:Q44"/>
    <mergeCell ref="B64:C65"/>
    <mergeCell ref="D64:G65"/>
    <mergeCell ref="H64:K65"/>
    <mergeCell ref="L64:O65"/>
    <mergeCell ref="P64:S65"/>
    <mergeCell ref="N62:O62"/>
    <mergeCell ref="P62:Q63"/>
    <mergeCell ref="R62:S62"/>
    <mergeCell ref="F63:G63"/>
    <mergeCell ref="J63:K63"/>
    <mergeCell ref="N63:O63"/>
    <mergeCell ref="R63:S63"/>
    <mergeCell ref="B62:C63"/>
    <mergeCell ref="D62:E63"/>
    <mergeCell ref="F62:G62"/>
    <mergeCell ref="H62:I63"/>
    <mergeCell ref="J62:K62"/>
    <mergeCell ref="L62:M63"/>
    <mergeCell ref="P56:S56"/>
    <mergeCell ref="B58:C59"/>
    <mergeCell ref="D58:G59"/>
    <mergeCell ref="H58:K59"/>
    <mergeCell ref="L58:O59"/>
    <mergeCell ref="P58:S59"/>
    <mergeCell ref="P53:Q53"/>
    <mergeCell ref="R53:S53"/>
    <mergeCell ref="B55:C56"/>
    <mergeCell ref="D55:G55"/>
    <mergeCell ref="H55:K55"/>
    <mergeCell ref="L55:O55"/>
    <mergeCell ref="P55:S55"/>
    <mergeCell ref="D56:G56"/>
    <mergeCell ref="H56:K56"/>
    <mergeCell ref="L56:O56"/>
    <mergeCell ref="R48:S48"/>
    <mergeCell ref="B49:C49"/>
    <mergeCell ref="D49:G49"/>
    <mergeCell ref="B50:C50"/>
    <mergeCell ref="D50:G50"/>
    <mergeCell ref="B52:C53"/>
    <mergeCell ref="D52:E52"/>
    <mergeCell ref="F52:G52"/>
    <mergeCell ref="H52:I52"/>
    <mergeCell ref="J52:K52"/>
    <mergeCell ref="B46:C48"/>
    <mergeCell ref="L52:M52"/>
    <mergeCell ref="N52:O52"/>
    <mergeCell ref="P52:Q52"/>
    <mergeCell ref="R52:S52"/>
    <mergeCell ref="D53:E53"/>
    <mergeCell ref="F53:G53"/>
    <mergeCell ref="H53:I53"/>
    <mergeCell ref="J53:K53"/>
    <mergeCell ref="L53:M53"/>
    <mergeCell ref="N53:O53"/>
    <mergeCell ref="D48:E48"/>
    <mergeCell ref="F48:G48"/>
    <mergeCell ref="H48:I48"/>
    <mergeCell ref="J48:K48"/>
    <mergeCell ref="L48:M48"/>
    <mergeCell ref="N48:O48"/>
    <mergeCell ref="P48:Q48"/>
    <mergeCell ref="D46:E47"/>
    <mergeCell ref="F46:G47"/>
    <mergeCell ref="H46:I47"/>
    <mergeCell ref="J46:K47"/>
    <mergeCell ref="L46:M47"/>
    <mergeCell ref="H38:I38"/>
    <mergeCell ref="J38:K38"/>
    <mergeCell ref="L38:M38"/>
    <mergeCell ref="N38:O38"/>
    <mergeCell ref="P38:Q38"/>
    <mergeCell ref="R38:S38"/>
    <mergeCell ref="N46:O47"/>
    <mergeCell ref="P46:Q47"/>
    <mergeCell ref="R46:S47"/>
    <mergeCell ref="R44:S44"/>
    <mergeCell ref="B25:C27"/>
    <mergeCell ref="D32:G32"/>
    <mergeCell ref="H32:K32"/>
    <mergeCell ref="L32:O32"/>
    <mergeCell ref="P32:S32"/>
    <mergeCell ref="B34:C38"/>
    <mergeCell ref="D34:G34"/>
    <mergeCell ref="H34:K34"/>
    <mergeCell ref="L34:O34"/>
    <mergeCell ref="P34:S34"/>
    <mergeCell ref="D35:G36"/>
    <mergeCell ref="H35:K36"/>
    <mergeCell ref="L35:O36"/>
    <mergeCell ref="P35:S36"/>
    <mergeCell ref="D37:E37"/>
    <mergeCell ref="F37:G37"/>
    <mergeCell ref="H37:I37"/>
    <mergeCell ref="J37:K37"/>
    <mergeCell ref="L37:M37"/>
    <mergeCell ref="N37:O37"/>
    <mergeCell ref="P37:Q37"/>
    <mergeCell ref="R37:S37"/>
    <mergeCell ref="D38:E38"/>
    <mergeCell ref="F38:G38"/>
    <mergeCell ref="B28:C28"/>
    <mergeCell ref="D28:G28"/>
    <mergeCell ref="B29:C29"/>
    <mergeCell ref="D29:G29"/>
    <mergeCell ref="B31:C32"/>
    <mergeCell ref="D31:G31"/>
    <mergeCell ref="H31:K31"/>
    <mergeCell ref="L31:O31"/>
    <mergeCell ref="P31:S31"/>
    <mergeCell ref="N25:O26"/>
    <mergeCell ref="P25:Q26"/>
    <mergeCell ref="R25:S26"/>
    <mergeCell ref="D27:E27"/>
    <mergeCell ref="F27:G27"/>
    <mergeCell ref="H27:I27"/>
    <mergeCell ref="J27:K27"/>
    <mergeCell ref="L27:M27"/>
    <mergeCell ref="N27:O27"/>
    <mergeCell ref="P27:Q27"/>
    <mergeCell ref="D25:E26"/>
    <mergeCell ref="F25:G26"/>
    <mergeCell ref="H25:I26"/>
    <mergeCell ref="J25:K26"/>
    <mergeCell ref="L25:M26"/>
    <mergeCell ref="R27:S27"/>
    <mergeCell ref="D20:G20"/>
    <mergeCell ref="H20:K20"/>
    <mergeCell ref="L20:O20"/>
    <mergeCell ref="P20:S20"/>
    <mergeCell ref="B21:C22"/>
    <mergeCell ref="D21:G22"/>
    <mergeCell ref="H21:K22"/>
    <mergeCell ref="L21:O22"/>
    <mergeCell ref="P21:S22"/>
    <mergeCell ref="D17:G17"/>
    <mergeCell ref="H17:K17"/>
    <mergeCell ref="L17:O17"/>
    <mergeCell ref="P17:S17"/>
    <mergeCell ref="B18:C19"/>
    <mergeCell ref="D18:G19"/>
    <mergeCell ref="H18:K19"/>
    <mergeCell ref="L18:O19"/>
    <mergeCell ref="P18:S19"/>
    <mergeCell ref="B12:C12"/>
    <mergeCell ref="D12:G12"/>
    <mergeCell ref="H12:K12"/>
    <mergeCell ref="L12:O12"/>
    <mergeCell ref="P12:S12"/>
    <mergeCell ref="B14:C15"/>
    <mergeCell ref="D14:G15"/>
    <mergeCell ref="H14:K15"/>
    <mergeCell ref="L14:O15"/>
    <mergeCell ref="P14:S15"/>
    <mergeCell ref="B8:C9"/>
    <mergeCell ref="D8:G9"/>
    <mergeCell ref="H8:K9"/>
    <mergeCell ref="L8:O9"/>
    <mergeCell ref="P8:S9"/>
    <mergeCell ref="B11:C11"/>
    <mergeCell ref="D11:G11"/>
    <mergeCell ref="R1:S1"/>
    <mergeCell ref="C2:O2"/>
    <mergeCell ref="D4:G4"/>
    <mergeCell ref="D5:G5"/>
    <mergeCell ref="D6:G6"/>
    <mergeCell ref="D7:G7"/>
    <mergeCell ref="H7:K7"/>
    <mergeCell ref="L7:O7"/>
    <mergeCell ref="P7:S7"/>
  </mergeCells>
  <phoneticPr fontId="1"/>
  <dataValidations count="1">
    <dataValidation type="list" allowBlank="1" showInputMessage="1" showErrorMessage="1" sqref="D17 H17 L17 P17">
      <formula1>衣食住</formula1>
    </dataValidation>
  </dataValidations>
  <pageMargins left="0.7" right="0.7" top="0.75" bottom="0.75" header="0.3" footer="0.3"/>
  <pageSetup paperSize="8"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補助シート1!$D$2:$D$7</xm:f>
          </x14:formula1>
          <xm:sqref>D20:S20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showGridLines="0" view="pageBreakPreview" topLeftCell="B56" zoomScaleNormal="70" zoomScaleSheetLayoutView="100" workbookViewId="0">
      <selection activeCell="K63" sqref="B59:N63"/>
    </sheetView>
  </sheetViews>
  <sheetFormatPr defaultColWidth="9" defaultRowHeight="24.6" customHeight="1"/>
  <cols>
    <col min="1" max="1" width="1.5" style="269" hidden="1" customWidth="1"/>
    <col min="2" max="2" width="5.875" style="11" customWidth="1"/>
    <col min="3" max="4" width="5.125" style="11" customWidth="1"/>
    <col min="5" max="10" width="4.5" style="11" customWidth="1"/>
    <col min="11" max="14" width="15.125" style="11" customWidth="1"/>
    <col min="15" max="15" width="76.125" style="11" customWidth="1"/>
    <col min="16" max="16384" width="9" style="11"/>
  </cols>
  <sheetData>
    <row r="1" spans="2:15" ht="24.6" customHeight="1">
      <c r="B1" s="26" t="s">
        <v>71</v>
      </c>
      <c r="C1" s="26"/>
      <c r="D1" s="26"/>
      <c r="E1" s="26"/>
      <c r="F1" s="26"/>
      <c r="G1" s="26"/>
      <c r="H1" s="26"/>
      <c r="I1" s="26"/>
      <c r="J1" s="26"/>
      <c r="K1" s="26"/>
      <c r="L1" s="26"/>
      <c r="O1" s="668" t="s">
        <v>80</v>
      </c>
    </row>
    <row r="2" spans="2:15" ht="24.6" customHeight="1">
      <c r="B2" s="26"/>
      <c r="C2" s="26"/>
      <c r="D2" s="26"/>
      <c r="E2" s="26"/>
      <c r="F2" s="26"/>
      <c r="G2" s="26"/>
      <c r="H2" s="26"/>
      <c r="I2" s="26"/>
      <c r="J2" s="26"/>
      <c r="K2" s="27" t="s">
        <v>118</v>
      </c>
      <c r="L2" s="26"/>
      <c r="O2" s="669"/>
    </row>
    <row r="3" spans="2:15" ht="56.25" customHeight="1" thickBot="1">
      <c r="K3" s="28"/>
      <c r="O3" s="670"/>
    </row>
    <row r="4" spans="2:15" ht="24.6" customHeight="1">
      <c r="B4" s="671" t="s">
        <v>41</v>
      </c>
      <c r="C4" s="672"/>
      <c r="D4" s="672"/>
      <c r="E4" s="672"/>
      <c r="F4" s="672"/>
      <c r="G4" s="672"/>
      <c r="H4" s="672"/>
      <c r="I4" s="672"/>
      <c r="J4" s="672"/>
      <c r="K4" s="673" t="s">
        <v>42</v>
      </c>
      <c r="L4" s="673"/>
      <c r="M4" s="673"/>
      <c r="N4" s="674"/>
      <c r="O4" s="29" t="s">
        <v>43</v>
      </c>
    </row>
    <row r="5" spans="2:15" ht="20.25" customHeight="1">
      <c r="B5" s="675" t="s">
        <v>44</v>
      </c>
      <c r="C5" s="676"/>
      <c r="D5" s="676"/>
      <c r="E5" s="676"/>
      <c r="F5" s="676"/>
      <c r="G5" s="676"/>
      <c r="H5" s="676"/>
      <c r="I5" s="676"/>
      <c r="J5" s="676"/>
      <c r="K5" s="676" t="str">
        <f>'様式第１０完了実績報告書（第１０条関係） '!V3&amp;""</f>
        <v/>
      </c>
      <c r="L5" s="676"/>
      <c r="M5" s="676"/>
      <c r="N5" s="677"/>
      <c r="O5" s="250" t="s">
        <v>250</v>
      </c>
    </row>
    <row r="6" spans="2:15" ht="32.25" customHeight="1">
      <c r="B6" s="675" t="s">
        <v>248</v>
      </c>
      <c r="C6" s="676"/>
      <c r="D6" s="676"/>
      <c r="E6" s="676"/>
      <c r="F6" s="676"/>
      <c r="G6" s="676"/>
      <c r="H6" s="676"/>
      <c r="I6" s="676"/>
      <c r="J6" s="676"/>
      <c r="K6" s="678" t="str">
        <f>別紙１実施報告書_総括!D13&amp;""</f>
        <v/>
      </c>
      <c r="L6" s="678"/>
      <c r="M6" s="678"/>
      <c r="N6" s="679"/>
      <c r="O6" s="250" t="s">
        <v>250</v>
      </c>
    </row>
    <row r="7" spans="2:15" ht="32.25" customHeight="1">
      <c r="B7" s="656" t="s">
        <v>45</v>
      </c>
      <c r="C7" s="657"/>
      <c r="D7" s="657"/>
      <c r="E7" s="657"/>
      <c r="F7" s="657"/>
      <c r="G7" s="657"/>
      <c r="H7" s="657"/>
      <c r="I7" s="657"/>
      <c r="J7" s="658"/>
      <c r="K7" s="680" t="str">
        <f>別紙１実施報告書_総括!D8&amp;""</f>
        <v/>
      </c>
      <c r="L7" s="678"/>
      <c r="M7" s="678"/>
      <c r="N7" s="679"/>
      <c r="O7" s="250" t="s">
        <v>250</v>
      </c>
    </row>
    <row r="8" spans="2:15" ht="23.1" customHeight="1">
      <c r="B8" s="13"/>
      <c r="C8" s="681" t="s">
        <v>46</v>
      </c>
      <c r="D8" s="681"/>
      <c r="E8" s="682" t="s">
        <v>47</v>
      </c>
      <c r="F8" s="682"/>
      <c r="G8" s="682"/>
      <c r="H8" s="682"/>
      <c r="I8" s="682"/>
      <c r="J8" s="682"/>
      <c r="K8" s="683"/>
      <c r="L8" s="684"/>
      <c r="M8" s="684"/>
      <c r="N8" s="685"/>
      <c r="O8" s="686" t="s">
        <v>364</v>
      </c>
    </row>
    <row r="9" spans="2:15" ht="23.1" customHeight="1">
      <c r="B9" s="13"/>
      <c r="C9" s="681"/>
      <c r="D9" s="681"/>
      <c r="E9" s="682" t="s">
        <v>55</v>
      </c>
      <c r="F9" s="682"/>
      <c r="G9" s="682"/>
      <c r="H9" s="682"/>
      <c r="I9" s="682"/>
      <c r="J9" s="682"/>
      <c r="K9" s="683"/>
      <c r="L9" s="684"/>
      <c r="M9" s="684"/>
      <c r="N9" s="685"/>
      <c r="O9" s="687"/>
    </row>
    <row r="10" spans="2:15" ht="23.1" customHeight="1">
      <c r="B10" s="13"/>
      <c r="C10" s="681"/>
      <c r="D10" s="681"/>
      <c r="E10" s="682" t="s">
        <v>48</v>
      </c>
      <c r="F10" s="682"/>
      <c r="G10" s="682"/>
      <c r="H10" s="682"/>
      <c r="I10" s="682"/>
      <c r="J10" s="682"/>
      <c r="K10" s="683"/>
      <c r="L10" s="684"/>
      <c r="M10" s="684"/>
      <c r="N10" s="685"/>
      <c r="O10" s="688"/>
    </row>
    <row r="11" spans="2:15" ht="23.1" customHeight="1">
      <c r="B11" s="13"/>
      <c r="C11" s="681"/>
      <c r="D11" s="681"/>
      <c r="E11" s="682" t="s">
        <v>49</v>
      </c>
      <c r="F11" s="682"/>
      <c r="G11" s="682"/>
      <c r="H11" s="682"/>
      <c r="I11" s="682"/>
      <c r="J11" s="682"/>
      <c r="K11" s="690"/>
      <c r="L11" s="691"/>
      <c r="M11" s="691"/>
      <c r="N11" s="692"/>
      <c r="O11" s="688"/>
    </row>
    <row r="12" spans="2:15" ht="23.1" customHeight="1">
      <c r="B12" s="13"/>
      <c r="C12" s="681"/>
      <c r="D12" s="681"/>
      <c r="E12" s="682" t="s">
        <v>50</v>
      </c>
      <c r="F12" s="682"/>
      <c r="G12" s="682"/>
      <c r="H12" s="682"/>
      <c r="I12" s="682"/>
      <c r="J12" s="682"/>
      <c r="K12" s="683"/>
      <c r="L12" s="684"/>
      <c r="M12" s="684"/>
      <c r="N12" s="685"/>
      <c r="O12" s="688"/>
    </row>
    <row r="13" spans="2:15" ht="23.1" customHeight="1">
      <c r="B13" s="13"/>
      <c r="C13" s="681"/>
      <c r="D13" s="681"/>
      <c r="E13" s="682" t="s">
        <v>51</v>
      </c>
      <c r="F13" s="682"/>
      <c r="G13" s="682"/>
      <c r="H13" s="682"/>
      <c r="I13" s="682"/>
      <c r="J13" s="682"/>
      <c r="K13" s="693"/>
      <c r="L13" s="694"/>
      <c r="M13" s="694"/>
      <c r="N13" s="695"/>
      <c r="O13" s="688"/>
    </row>
    <row r="14" spans="2:15" ht="23.1" customHeight="1">
      <c r="B14" s="13"/>
      <c r="C14" s="681"/>
      <c r="D14" s="681"/>
      <c r="E14" s="682" t="s">
        <v>52</v>
      </c>
      <c r="F14" s="682"/>
      <c r="G14" s="682"/>
      <c r="H14" s="682"/>
      <c r="I14" s="682"/>
      <c r="J14" s="682"/>
      <c r="K14" s="693"/>
      <c r="L14" s="694"/>
      <c r="M14" s="694"/>
      <c r="N14" s="695"/>
      <c r="O14" s="688"/>
    </row>
    <row r="15" spans="2:15" ht="23.1" customHeight="1">
      <c r="B15" s="13"/>
      <c r="C15" s="681"/>
      <c r="D15" s="681"/>
      <c r="E15" s="682" t="s">
        <v>53</v>
      </c>
      <c r="F15" s="682"/>
      <c r="G15" s="682"/>
      <c r="H15" s="682"/>
      <c r="I15" s="682"/>
      <c r="J15" s="682"/>
      <c r="K15" s="693"/>
      <c r="L15" s="694"/>
      <c r="M15" s="694"/>
      <c r="N15" s="695"/>
      <c r="O15" s="689"/>
    </row>
    <row r="16" spans="2:15" ht="23.1" customHeight="1">
      <c r="B16" s="13"/>
      <c r="C16" s="697" t="s">
        <v>54</v>
      </c>
      <c r="D16" s="681"/>
      <c r="E16" s="682" t="s">
        <v>47</v>
      </c>
      <c r="F16" s="682"/>
      <c r="G16" s="682"/>
      <c r="H16" s="682"/>
      <c r="I16" s="682"/>
      <c r="J16" s="682"/>
      <c r="K16" s="683"/>
      <c r="L16" s="684"/>
      <c r="M16" s="684"/>
      <c r="N16" s="685"/>
      <c r="O16" s="680" t="s">
        <v>251</v>
      </c>
    </row>
    <row r="17" spans="2:15" ht="23.1" customHeight="1">
      <c r="B17" s="13"/>
      <c r="C17" s="697"/>
      <c r="D17" s="681"/>
      <c r="E17" s="682" t="s">
        <v>55</v>
      </c>
      <c r="F17" s="682"/>
      <c r="G17" s="682"/>
      <c r="H17" s="682"/>
      <c r="I17" s="682"/>
      <c r="J17" s="682"/>
      <c r="K17" s="683"/>
      <c r="L17" s="684"/>
      <c r="M17" s="684"/>
      <c r="N17" s="685"/>
      <c r="O17" s="696"/>
    </row>
    <row r="18" spans="2:15" ht="23.1" customHeight="1">
      <c r="B18" s="13"/>
      <c r="C18" s="681"/>
      <c r="D18" s="681"/>
      <c r="E18" s="682" t="s">
        <v>48</v>
      </c>
      <c r="F18" s="682"/>
      <c r="G18" s="682"/>
      <c r="H18" s="682"/>
      <c r="I18" s="682"/>
      <c r="J18" s="682"/>
      <c r="K18" s="683"/>
      <c r="L18" s="684"/>
      <c r="M18" s="684"/>
      <c r="N18" s="685"/>
      <c r="O18" s="696"/>
    </row>
    <row r="19" spans="2:15" ht="23.1" customHeight="1">
      <c r="B19" s="13"/>
      <c r="C19" s="681"/>
      <c r="D19" s="681"/>
      <c r="E19" s="682" t="s">
        <v>49</v>
      </c>
      <c r="F19" s="682"/>
      <c r="G19" s="682"/>
      <c r="H19" s="682"/>
      <c r="I19" s="682"/>
      <c r="J19" s="682"/>
      <c r="K19" s="690"/>
      <c r="L19" s="691"/>
      <c r="M19" s="691"/>
      <c r="N19" s="692"/>
      <c r="O19" s="696"/>
    </row>
    <row r="20" spans="2:15" ht="23.1" customHeight="1">
      <c r="B20" s="13"/>
      <c r="C20" s="681"/>
      <c r="D20" s="681"/>
      <c r="E20" s="682" t="s">
        <v>50</v>
      </c>
      <c r="F20" s="682"/>
      <c r="G20" s="682"/>
      <c r="H20" s="682"/>
      <c r="I20" s="682"/>
      <c r="J20" s="682"/>
      <c r="K20" s="683"/>
      <c r="L20" s="684"/>
      <c r="M20" s="684"/>
      <c r="N20" s="685"/>
      <c r="O20" s="696"/>
    </row>
    <row r="21" spans="2:15" ht="23.1" customHeight="1">
      <c r="B21" s="13"/>
      <c r="C21" s="681"/>
      <c r="D21" s="681"/>
      <c r="E21" s="682" t="s">
        <v>51</v>
      </c>
      <c r="F21" s="682"/>
      <c r="G21" s="682"/>
      <c r="H21" s="682"/>
      <c r="I21" s="682"/>
      <c r="J21" s="682"/>
      <c r="K21" s="693"/>
      <c r="L21" s="694"/>
      <c r="M21" s="694"/>
      <c r="N21" s="695"/>
      <c r="O21" s="696"/>
    </row>
    <row r="22" spans="2:15" ht="23.1" customHeight="1">
      <c r="B22" s="13"/>
      <c r="C22" s="681"/>
      <c r="D22" s="681"/>
      <c r="E22" s="682" t="s">
        <v>52</v>
      </c>
      <c r="F22" s="682"/>
      <c r="G22" s="682"/>
      <c r="H22" s="682"/>
      <c r="I22" s="682"/>
      <c r="J22" s="682"/>
      <c r="K22" s="693"/>
      <c r="L22" s="694"/>
      <c r="M22" s="694"/>
      <c r="N22" s="695"/>
      <c r="O22" s="696"/>
    </row>
    <row r="23" spans="2:15" ht="23.1" customHeight="1">
      <c r="B23" s="30"/>
      <c r="C23" s="681"/>
      <c r="D23" s="681"/>
      <c r="E23" s="682" t="s">
        <v>53</v>
      </c>
      <c r="F23" s="682"/>
      <c r="G23" s="682"/>
      <c r="H23" s="682"/>
      <c r="I23" s="682"/>
      <c r="J23" s="682"/>
      <c r="K23" s="693"/>
      <c r="L23" s="694"/>
      <c r="M23" s="694"/>
      <c r="N23" s="695"/>
      <c r="O23" s="696"/>
    </row>
    <row r="24" spans="2:15" ht="23.1" customHeight="1">
      <c r="B24" s="698" t="s">
        <v>56</v>
      </c>
      <c r="C24" s="701" t="s">
        <v>34</v>
      </c>
      <c r="D24" s="662" t="s">
        <v>57</v>
      </c>
      <c r="E24" s="663"/>
      <c r="F24" s="663"/>
      <c r="G24" s="663"/>
      <c r="H24" s="663"/>
      <c r="I24" s="663"/>
      <c r="J24" s="664"/>
      <c r="K24" s="665"/>
      <c r="L24" s="666"/>
      <c r="M24" s="666"/>
      <c r="N24" s="667"/>
      <c r="O24" s="659" t="s">
        <v>365</v>
      </c>
    </row>
    <row r="25" spans="2:15" ht="23.1" customHeight="1">
      <c r="B25" s="699"/>
      <c r="C25" s="702"/>
      <c r="D25" s="662" t="s">
        <v>129</v>
      </c>
      <c r="E25" s="663"/>
      <c r="F25" s="663"/>
      <c r="G25" s="663"/>
      <c r="H25" s="663"/>
      <c r="I25" s="663"/>
      <c r="J25" s="664"/>
      <c r="K25" s="665"/>
      <c r="L25" s="666"/>
      <c r="M25" s="666"/>
      <c r="N25" s="667"/>
      <c r="O25" s="660"/>
    </row>
    <row r="26" spans="2:15" ht="23.1" customHeight="1">
      <c r="B26" s="699"/>
      <c r="C26" s="702"/>
      <c r="D26" s="707" t="s">
        <v>58</v>
      </c>
      <c r="E26" s="682" t="s">
        <v>47</v>
      </c>
      <c r="F26" s="682"/>
      <c r="G26" s="682"/>
      <c r="H26" s="682"/>
      <c r="I26" s="682"/>
      <c r="J26" s="682"/>
      <c r="K26" s="683"/>
      <c r="L26" s="684"/>
      <c r="M26" s="684"/>
      <c r="N26" s="685"/>
      <c r="O26" s="660"/>
    </row>
    <row r="27" spans="2:15" ht="23.1" customHeight="1">
      <c r="B27" s="699"/>
      <c r="C27" s="702"/>
      <c r="D27" s="708"/>
      <c r="E27" s="682" t="s">
        <v>55</v>
      </c>
      <c r="F27" s="682"/>
      <c r="G27" s="682"/>
      <c r="H27" s="682"/>
      <c r="I27" s="682"/>
      <c r="J27" s="682"/>
      <c r="K27" s="683"/>
      <c r="L27" s="684"/>
      <c r="M27" s="684"/>
      <c r="N27" s="685"/>
      <c r="O27" s="660"/>
    </row>
    <row r="28" spans="2:15" ht="23.1" customHeight="1">
      <c r="B28" s="699"/>
      <c r="C28" s="702"/>
      <c r="D28" s="708"/>
      <c r="E28" s="682" t="s">
        <v>48</v>
      </c>
      <c r="F28" s="682"/>
      <c r="G28" s="682"/>
      <c r="H28" s="682"/>
      <c r="I28" s="682"/>
      <c r="J28" s="682"/>
      <c r="K28" s="683"/>
      <c r="L28" s="684"/>
      <c r="M28" s="684"/>
      <c r="N28" s="685"/>
      <c r="O28" s="660"/>
    </row>
    <row r="29" spans="2:15" ht="23.1" customHeight="1">
      <c r="B29" s="699"/>
      <c r="C29" s="702"/>
      <c r="D29" s="708"/>
      <c r="E29" s="682" t="s">
        <v>49</v>
      </c>
      <c r="F29" s="682"/>
      <c r="G29" s="682"/>
      <c r="H29" s="682"/>
      <c r="I29" s="682"/>
      <c r="J29" s="682"/>
      <c r="K29" s="690"/>
      <c r="L29" s="691"/>
      <c r="M29" s="691"/>
      <c r="N29" s="692"/>
      <c r="O29" s="660"/>
    </row>
    <row r="30" spans="2:15" ht="23.1" customHeight="1">
      <c r="B30" s="699"/>
      <c r="C30" s="702"/>
      <c r="D30" s="708"/>
      <c r="E30" s="682" t="s">
        <v>50</v>
      </c>
      <c r="F30" s="682"/>
      <c r="G30" s="682"/>
      <c r="H30" s="682"/>
      <c r="I30" s="682"/>
      <c r="J30" s="682"/>
      <c r="K30" s="683"/>
      <c r="L30" s="684"/>
      <c r="M30" s="684"/>
      <c r="N30" s="685"/>
      <c r="O30" s="660"/>
    </row>
    <row r="31" spans="2:15" ht="23.1" customHeight="1">
      <c r="B31" s="699"/>
      <c r="C31" s="702"/>
      <c r="D31" s="708"/>
      <c r="E31" s="682" t="s">
        <v>51</v>
      </c>
      <c r="F31" s="682"/>
      <c r="G31" s="682"/>
      <c r="H31" s="682"/>
      <c r="I31" s="682"/>
      <c r="J31" s="682"/>
      <c r="K31" s="693"/>
      <c r="L31" s="694"/>
      <c r="M31" s="694"/>
      <c r="N31" s="695"/>
      <c r="O31" s="660"/>
    </row>
    <row r="32" spans="2:15" ht="23.1" customHeight="1">
      <c r="B32" s="699"/>
      <c r="C32" s="702"/>
      <c r="D32" s="708"/>
      <c r="E32" s="682" t="s">
        <v>52</v>
      </c>
      <c r="F32" s="682"/>
      <c r="G32" s="682"/>
      <c r="H32" s="682"/>
      <c r="I32" s="682"/>
      <c r="J32" s="682"/>
      <c r="K32" s="693"/>
      <c r="L32" s="694"/>
      <c r="M32" s="694"/>
      <c r="N32" s="695"/>
      <c r="O32" s="660"/>
    </row>
    <row r="33" spans="2:15" ht="23.1" customHeight="1">
      <c r="B33" s="699"/>
      <c r="C33" s="703"/>
      <c r="D33" s="709"/>
      <c r="E33" s="682" t="s">
        <v>53</v>
      </c>
      <c r="F33" s="682"/>
      <c r="G33" s="682"/>
      <c r="H33" s="682"/>
      <c r="I33" s="682"/>
      <c r="J33" s="682"/>
      <c r="K33" s="693"/>
      <c r="L33" s="694"/>
      <c r="M33" s="694"/>
      <c r="N33" s="695"/>
      <c r="O33" s="660"/>
    </row>
    <row r="34" spans="2:15" ht="23.1" customHeight="1">
      <c r="B34" s="699"/>
      <c r="C34" s="701" t="s">
        <v>35</v>
      </c>
      <c r="D34" s="662" t="s">
        <v>57</v>
      </c>
      <c r="E34" s="663"/>
      <c r="F34" s="663"/>
      <c r="G34" s="663"/>
      <c r="H34" s="663"/>
      <c r="I34" s="663"/>
      <c r="J34" s="664"/>
      <c r="K34" s="665"/>
      <c r="L34" s="666"/>
      <c r="M34" s="666"/>
      <c r="N34" s="667"/>
      <c r="O34" s="660"/>
    </row>
    <row r="35" spans="2:15" ht="23.1" customHeight="1">
      <c r="B35" s="699"/>
      <c r="C35" s="702"/>
      <c r="D35" s="662" t="s">
        <v>129</v>
      </c>
      <c r="E35" s="663"/>
      <c r="F35" s="663"/>
      <c r="G35" s="663"/>
      <c r="H35" s="663"/>
      <c r="I35" s="663"/>
      <c r="J35" s="664"/>
      <c r="K35" s="665"/>
      <c r="L35" s="666"/>
      <c r="M35" s="666"/>
      <c r="N35" s="667"/>
      <c r="O35" s="660"/>
    </row>
    <row r="36" spans="2:15" ht="23.1" customHeight="1">
      <c r="B36" s="699"/>
      <c r="C36" s="702"/>
      <c r="D36" s="707" t="s">
        <v>58</v>
      </c>
      <c r="E36" s="682" t="s">
        <v>47</v>
      </c>
      <c r="F36" s="682"/>
      <c r="G36" s="682"/>
      <c r="H36" s="682"/>
      <c r="I36" s="682"/>
      <c r="J36" s="682"/>
      <c r="K36" s="683"/>
      <c r="L36" s="684"/>
      <c r="M36" s="684"/>
      <c r="N36" s="685"/>
      <c r="O36" s="660"/>
    </row>
    <row r="37" spans="2:15" ht="23.1" customHeight="1">
      <c r="B37" s="699"/>
      <c r="C37" s="702"/>
      <c r="D37" s="708"/>
      <c r="E37" s="682" t="s">
        <v>55</v>
      </c>
      <c r="F37" s="682"/>
      <c r="G37" s="682"/>
      <c r="H37" s="682"/>
      <c r="I37" s="682"/>
      <c r="J37" s="682"/>
      <c r="K37" s="683"/>
      <c r="L37" s="684"/>
      <c r="M37" s="684"/>
      <c r="N37" s="685"/>
      <c r="O37" s="660"/>
    </row>
    <row r="38" spans="2:15" ht="23.1" customHeight="1">
      <c r="B38" s="699"/>
      <c r="C38" s="702"/>
      <c r="D38" s="708"/>
      <c r="E38" s="682" t="s">
        <v>48</v>
      </c>
      <c r="F38" s="682"/>
      <c r="G38" s="682"/>
      <c r="H38" s="682"/>
      <c r="I38" s="682"/>
      <c r="J38" s="682"/>
      <c r="K38" s="683"/>
      <c r="L38" s="684"/>
      <c r="M38" s="684"/>
      <c r="N38" s="685"/>
      <c r="O38" s="660"/>
    </row>
    <row r="39" spans="2:15" ht="23.1" customHeight="1">
      <c r="B39" s="699"/>
      <c r="C39" s="702"/>
      <c r="D39" s="708"/>
      <c r="E39" s="682" t="s">
        <v>49</v>
      </c>
      <c r="F39" s="682"/>
      <c r="G39" s="682"/>
      <c r="H39" s="682"/>
      <c r="I39" s="682"/>
      <c r="J39" s="682"/>
      <c r="K39" s="690"/>
      <c r="L39" s="691"/>
      <c r="M39" s="691"/>
      <c r="N39" s="692"/>
      <c r="O39" s="660"/>
    </row>
    <row r="40" spans="2:15" ht="23.1" customHeight="1">
      <c r="B40" s="699"/>
      <c r="C40" s="702"/>
      <c r="D40" s="708"/>
      <c r="E40" s="682" t="s">
        <v>50</v>
      </c>
      <c r="F40" s="682"/>
      <c r="G40" s="682"/>
      <c r="H40" s="682"/>
      <c r="I40" s="682"/>
      <c r="J40" s="682"/>
      <c r="K40" s="683"/>
      <c r="L40" s="684"/>
      <c r="M40" s="684"/>
      <c r="N40" s="685"/>
      <c r="O40" s="660"/>
    </row>
    <row r="41" spans="2:15" ht="23.1" customHeight="1">
      <c r="B41" s="699"/>
      <c r="C41" s="702"/>
      <c r="D41" s="708"/>
      <c r="E41" s="682" t="s">
        <v>51</v>
      </c>
      <c r="F41" s="682"/>
      <c r="G41" s="682"/>
      <c r="H41" s="682"/>
      <c r="I41" s="682"/>
      <c r="J41" s="682"/>
      <c r="K41" s="693"/>
      <c r="L41" s="694"/>
      <c r="M41" s="694"/>
      <c r="N41" s="695"/>
      <c r="O41" s="660"/>
    </row>
    <row r="42" spans="2:15" ht="23.1" customHeight="1">
      <c r="B42" s="699"/>
      <c r="C42" s="702"/>
      <c r="D42" s="708"/>
      <c r="E42" s="682" t="s">
        <v>52</v>
      </c>
      <c r="F42" s="682"/>
      <c r="G42" s="682"/>
      <c r="H42" s="682"/>
      <c r="I42" s="682"/>
      <c r="J42" s="682"/>
      <c r="K42" s="693"/>
      <c r="L42" s="694"/>
      <c r="M42" s="694"/>
      <c r="N42" s="695"/>
      <c r="O42" s="660"/>
    </row>
    <row r="43" spans="2:15" ht="23.1" customHeight="1">
      <c r="B43" s="699"/>
      <c r="C43" s="703"/>
      <c r="D43" s="709"/>
      <c r="E43" s="682" t="s">
        <v>53</v>
      </c>
      <c r="F43" s="682"/>
      <c r="G43" s="682"/>
      <c r="H43" s="682"/>
      <c r="I43" s="682"/>
      <c r="J43" s="682"/>
      <c r="K43" s="693"/>
      <c r="L43" s="694"/>
      <c r="M43" s="694"/>
      <c r="N43" s="695"/>
      <c r="O43" s="660"/>
    </row>
    <row r="44" spans="2:15" ht="23.1" customHeight="1">
      <c r="B44" s="699"/>
      <c r="C44" s="701" t="s">
        <v>36</v>
      </c>
      <c r="D44" s="662" t="s">
        <v>57</v>
      </c>
      <c r="E44" s="663"/>
      <c r="F44" s="663"/>
      <c r="G44" s="663"/>
      <c r="H44" s="663"/>
      <c r="I44" s="663"/>
      <c r="J44" s="664"/>
      <c r="K44" s="665"/>
      <c r="L44" s="666"/>
      <c r="M44" s="666"/>
      <c r="N44" s="667"/>
      <c r="O44" s="660"/>
    </row>
    <row r="45" spans="2:15" ht="23.1" customHeight="1">
      <c r="B45" s="699"/>
      <c r="C45" s="702"/>
      <c r="D45" s="662" t="s">
        <v>129</v>
      </c>
      <c r="E45" s="663"/>
      <c r="F45" s="663"/>
      <c r="G45" s="663"/>
      <c r="H45" s="663"/>
      <c r="I45" s="663"/>
      <c r="J45" s="664"/>
      <c r="K45" s="665"/>
      <c r="L45" s="666"/>
      <c r="M45" s="666"/>
      <c r="N45" s="667"/>
      <c r="O45" s="660"/>
    </row>
    <row r="46" spans="2:15" ht="23.1" customHeight="1">
      <c r="B46" s="699"/>
      <c r="C46" s="702"/>
      <c r="D46" s="707" t="s">
        <v>58</v>
      </c>
      <c r="E46" s="682" t="s">
        <v>47</v>
      </c>
      <c r="F46" s="682"/>
      <c r="G46" s="682"/>
      <c r="H46" s="682"/>
      <c r="I46" s="682"/>
      <c r="J46" s="682"/>
      <c r="K46" s="683"/>
      <c r="L46" s="684"/>
      <c r="M46" s="684"/>
      <c r="N46" s="685"/>
      <c r="O46" s="660"/>
    </row>
    <row r="47" spans="2:15" ht="23.1" customHeight="1">
      <c r="B47" s="699"/>
      <c r="C47" s="702"/>
      <c r="D47" s="708"/>
      <c r="E47" s="682" t="s">
        <v>55</v>
      </c>
      <c r="F47" s="682"/>
      <c r="G47" s="682"/>
      <c r="H47" s="682"/>
      <c r="I47" s="682"/>
      <c r="J47" s="682"/>
      <c r="K47" s="683"/>
      <c r="L47" s="684"/>
      <c r="M47" s="684"/>
      <c r="N47" s="685"/>
      <c r="O47" s="660"/>
    </row>
    <row r="48" spans="2:15" ht="23.1" customHeight="1">
      <c r="B48" s="699"/>
      <c r="C48" s="702"/>
      <c r="D48" s="708"/>
      <c r="E48" s="682" t="s">
        <v>48</v>
      </c>
      <c r="F48" s="682"/>
      <c r="G48" s="682"/>
      <c r="H48" s="682"/>
      <c r="I48" s="682"/>
      <c r="J48" s="682"/>
      <c r="K48" s="683"/>
      <c r="L48" s="684"/>
      <c r="M48" s="684"/>
      <c r="N48" s="685"/>
      <c r="O48" s="660"/>
    </row>
    <row r="49" spans="1:15" ht="23.1" customHeight="1">
      <c r="B49" s="699"/>
      <c r="C49" s="702"/>
      <c r="D49" s="708"/>
      <c r="E49" s="682" t="s">
        <v>49</v>
      </c>
      <c r="F49" s="682"/>
      <c r="G49" s="682"/>
      <c r="H49" s="682"/>
      <c r="I49" s="682"/>
      <c r="J49" s="682"/>
      <c r="K49" s="690"/>
      <c r="L49" s="691"/>
      <c r="M49" s="691"/>
      <c r="N49" s="692"/>
      <c r="O49" s="660"/>
    </row>
    <row r="50" spans="1:15" ht="23.1" customHeight="1">
      <c r="B50" s="699"/>
      <c r="C50" s="702"/>
      <c r="D50" s="708"/>
      <c r="E50" s="682" t="s">
        <v>50</v>
      </c>
      <c r="F50" s="682"/>
      <c r="G50" s="682"/>
      <c r="H50" s="682"/>
      <c r="I50" s="682"/>
      <c r="J50" s="682"/>
      <c r="K50" s="683"/>
      <c r="L50" s="684"/>
      <c r="M50" s="684"/>
      <c r="N50" s="685"/>
      <c r="O50" s="660"/>
    </row>
    <row r="51" spans="1:15" ht="23.1" customHeight="1">
      <c r="B51" s="699"/>
      <c r="C51" s="702"/>
      <c r="D51" s="708"/>
      <c r="E51" s="682" t="s">
        <v>51</v>
      </c>
      <c r="F51" s="682"/>
      <c r="G51" s="682"/>
      <c r="H51" s="682"/>
      <c r="I51" s="682"/>
      <c r="J51" s="682"/>
      <c r="K51" s="693"/>
      <c r="L51" s="694"/>
      <c r="M51" s="694"/>
      <c r="N51" s="695"/>
      <c r="O51" s="660"/>
    </row>
    <row r="52" spans="1:15" ht="23.1" customHeight="1">
      <c r="B52" s="699"/>
      <c r="C52" s="702"/>
      <c r="D52" s="708"/>
      <c r="E52" s="682" t="s">
        <v>52</v>
      </c>
      <c r="F52" s="682"/>
      <c r="G52" s="682"/>
      <c r="H52" s="682"/>
      <c r="I52" s="682"/>
      <c r="J52" s="682"/>
      <c r="K52" s="693"/>
      <c r="L52" s="694"/>
      <c r="M52" s="694"/>
      <c r="N52" s="695"/>
      <c r="O52" s="660"/>
    </row>
    <row r="53" spans="1:15" ht="23.1" customHeight="1">
      <c r="B53" s="700"/>
      <c r="C53" s="703"/>
      <c r="D53" s="709"/>
      <c r="E53" s="682" t="s">
        <v>53</v>
      </c>
      <c r="F53" s="682"/>
      <c r="G53" s="682"/>
      <c r="H53" s="682"/>
      <c r="I53" s="682"/>
      <c r="J53" s="682"/>
      <c r="K53" s="693"/>
      <c r="L53" s="694"/>
      <c r="M53" s="694"/>
      <c r="N53" s="695"/>
      <c r="O53" s="661"/>
    </row>
    <row r="54" spans="1:15" ht="29.85" customHeight="1">
      <c r="B54" s="716" t="s">
        <v>59</v>
      </c>
      <c r="C54" s="719" t="s">
        <v>60</v>
      </c>
      <c r="D54" s="720"/>
      <c r="E54" s="720"/>
      <c r="F54" s="720"/>
      <c r="G54" s="720"/>
      <c r="H54" s="720"/>
      <c r="I54" s="720"/>
      <c r="J54" s="696"/>
      <c r="K54" s="665"/>
      <c r="L54" s="666"/>
      <c r="M54" s="666"/>
      <c r="N54" s="667"/>
      <c r="O54" s="143" t="s">
        <v>61</v>
      </c>
    </row>
    <row r="55" spans="1:15" ht="26.85" customHeight="1">
      <c r="B55" s="717"/>
      <c r="C55" s="721" t="s">
        <v>62</v>
      </c>
      <c r="D55" s="722"/>
      <c r="E55" s="662" t="s">
        <v>63</v>
      </c>
      <c r="F55" s="663"/>
      <c r="G55" s="663"/>
      <c r="H55" s="663"/>
      <c r="I55" s="663"/>
      <c r="J55" s="664"/>
      <c r="K55" s="665"/>
      <c r="L55" s="666"/>
      <c r="M55" s="666"/>
      <c r="N55" s="667"/>
      <c r="O55" s="704" t="s">
        <v>64</v>
      </c>
    </row>
    <row r="56" spans="1:15" ht="26.85" customHeight="1">
      <c r="B56" s="717"/>
      <c r="C56" s="723"/>
      <c r="D56" s="724"/>
      <c r="E56" s="662" t="s">
        <v>65</v>
      </c>
      <c r="F56" s="663"/>
      <c r="G56" s="663"/>
      <c r="H56" s="663"/>
      <c r="I56" s="663"/>
      <c r="J56" s="664"/>
      <c r="K56" s="665"/>
      <c r="L56" s="666"/>
      <c r="M56" s="666"/>
      <c r="N56" s="667"/>
      <c r="O56" s="705"/>
    </row>
    <row r="57" spans="1:15" ht="26.85" customHeight="1">
      <c r="B57" s="717"/>
      <c r="C57" s="725"/>
      <c r="D57" s="726"/>
      <c r="E57" s="662" t="s">
        <v>66</v>
      </c>
      <c r="F57" s="663"/>
      <c r="G57" s="663"/>
      <c r="H57" s="663"/>
      <c r="I57" s="663"/>
      <c r="J57" s="664"/>
      <c r="K57" s="665"/>
      <c r="L57" s="666"/>
      <c r="M57" s="666"/>
      <c r="N57" s="667"/>
      <c r="O57" s="706"/>
    </row>
    <row r="58" spans="1:15" ht="29.25" customHeight="1" thickBot="1">
      <c r="B58" s="718"/>
      <c r="C58" s="710" t="s">
        <v>67</v>
      </c>
      <c r="D58" s="711"/>
      <c r="E58" s="711"/>
      <c r="F58" s="711"/>
      <c r="G58" s="711"/>
      <c r="H58" s="711"/>
      <c r="I58" s="711"/>
      <c r="J58" s="712"/>
      <c r="K58" s="713"/>
      <c r="L58" s="714"/>
      <c r="M58" s="714"/>
      <c r="N58" s="715"/>
      <c r="O58" s="143" t="s">
        <v>252</v>
      </c>
    </row>
    <row r="59" spans="1:15" ht="80.099999999999994" customHeight="1">
      <c r="A59" s="270"/>
      <c r="B59" s="735" t="s">
        <v>68</v>
      </c>
      <c r="C59" s="736"/>
      <c r="D59" s="736"/>
      <c r="E59" s="736"/>
      <c r="F59" s="736"/>
      <c r="G59" s="736"/>
      <c r="H59" s="736"/>
      <c r="I59" s="736"/>
      <c r="J59" s="737"/>
      <c r="K59" s="738"/>
      <c r="L59" s="739"/>
      <c r="M59" s="739"/>
      <c r="N59" s="740"/>
      <c r="O59" s="143" t="s">
        <v>366</v>
      </c>
    </row>
    <row r="60" spans="1:15" ht="80.099999999999994" customHeight="1">
      <c r="A60" s="270"/>
      <c r="B60" s="731" t="s">
        <v>69</v>
      </c>
      <c r="C60" s="720"/>
      <c r="D60" s="720"/>
      <c r="E60" s="720"/>
      <c r="F60" s="720"/>
      <c r="G60" s="720"/>
      <c r="H60" s="720"/>
      <c r="I60" s="720"/>
      <c r="J60" s="696"/>
      <c r="K60" s="732"/>
      <c r="L60" s="733"/>
      <c r="M60" s="733"/>
      <c r="N60" s="734"/>
      <c r="O60" s="143" t="s">
        <v>253</v>
      </c>
    </row>
    <row r="61" spans="1:15" ht="80.099999999999994" customHeight="1">
      <c r="A61" s="270"/>
      <c r="B61" s="731" t="s">
        <v>119</v>
      </c>
      <c r="C61" s="720"/>
      <c r="D61" s="720"/>
      <c r="E61" s="720"/>
      <c r="F61" s="720"/>
      <c r="G61" s="720"/>
      <c r="H61" s="720"/>
      <c r="I61" s="720"/>
      <c r="J61" s="696"/>
      <c r="K61" s="732"/>
      <c r="L61" s="733"/>
      <c r="M61" s="733"/>
      <c r="N61" s="734"/>
      <c r="O61" s="143" t="s">
        <v>254</v>
      </c>
    </row>
    <row r="62" spans="1:15" ht="80.099999999999994" customHeight="1">
      <c r="A62" s="653"/>
      <c r="B62" s="731" t="s">
        <v>120</v>
      </c>
      <c r="C62" s="720"/>
      <c r="D62" s="720"/>
      <c r="E62" s="720"/>
      <c r="F62" s="720"/>
      <c r="G62" s="720"/>
      <c r="H62" s="720"/>
      <c r="I62" s="720"/>
      <c r="J62" s="696"/>
      <c r="K62" s="732"/>
      <c r="L62" s="733"/>
      <c r="M62" s="733"/>
      <c r="N62" s="734"/>
      <c r="O62" s="143" t="s">
        <v>255</v>
      </c>
    </row>
    <row r="63" spans="1:15" ht="39.6" customHeight="1" thickBot="1">
      <c r="A63" s="653"/>
      <c r="B63" s="727" t="s">
        <v>70</v>
      </c>
      <c r="C63" s="711"/>
      <c r="D63" s="711"/>
      <c r="E63" s="711"/>
      <c r="F63" s="711"/>
      <c r="G63" s="711"/>
      <c r="H63" s="711"/>
      <c r="I63" s="711"/>
      <c r="J63" s="712"/>
      <c r="K63" s="728"/>
      <c r="L63" s="729"/>
      <c r="M63" s="729"/>
      <c r="N63" s="730"/>
      <c r="O63" s="143" t="s">
        <v>256</v>
      </c>
    </row>
    <row r="64" spans="1:15" ht="24.6" customHeight="1">
      <c r="A64" s="654"/>
      <c r="B64" s="12"/>
      <c r="C64" s="12"/>
    </row>
    <row r="65" spans="1:3" ht="24.6" customHeight="1">
      <c r="A65" s="654"/>
      <c r="B65" s="269"/>
      <c r="C65" s="269"/>
    </row>
    <row r="66" spans="1:3" ht="24.6" customHeight="1">
      <c r="A66" s="654"/>
      <c r="B66" s="269"/>
      <c r="C66" s="269"/>
    </row>
    <row r="67" spans="1:3" ht="24.6" customHeight="1">
      <c r="A67" s="654"/>
      <c r="B67" s="269"/>
      <c r="C67" s="269"/>
    </row>
    <row r="68" spans="1:3" ht="24.6" customHeight="1">
      <c r="A68" s="654"/>
      <c r="B68" s="269"/>
      <c r="C68" s="269"/>
    </row>
    <row r="69" spans="1:3" ht="24.6" customHeight="1">
      <c r="A69" s="654"/>
      <c r="B69" s="269"/>
      <c r="C69" s="269"/>
    </row>
    <row r="70" spans="1:3" ht="24.6" customHeight="1">
      <c r="A70" s="655"/>
      <c r="B70" s="269"/>
      <c r="C70" s="269"/>
    </row>
    <row r="71" spans="1:3" ht="24.6" customHeight="1">
      <c r="A71" s="654"/>
      <c r="B71" s="269"/>
      <c r="C71" s="269"/>
    </row>
    <row r="72" spans="1:3" ht="24.6" customHeight="1">
      <c r="A72" s="654"/>
      <c r="B72" s="269"/>
      <c r="C72" s="269"/>
    </row>
    <row r="73" spans="1:3" ht="24.6" customHeight="1">
      <c r="A73" s="654"/>
      <c r="B73" s="269"/>
      <c r="C73" s="269"/>
    </row>
    <row r="74" spans="1:3" ht="24.6" customHeight="1">
      <c r="A74" s="654"/>
      <c r="B74" s="269"/>
      <c r="C74" s="269"/>
    </row>
    <row r="75" spans="1:3" ht="24.6" customHeight="1">
      <c r="A75" s="654"/>
      <c r="B75" s="269"/>
      <c r="C75" s="269"/>
    </row>
    <row r="76" spans="1:3" ht="24.6" customHeight="1">
      <c r="A76" s="654"/>
      <c r="B76" s="269"/>
      <c r="C76" s="269"/>
    </row>
    <row r="77" spans="1:3" ht="24.6" customHeight="1">
      <c r="A77" s="654"/>
      <c r="B77" s="269"/>
      <c r="C77" s="269"/>
    </row>
    <row r="78" spans="1:3" ht="24.6" customHeight="1">
      <c r="A78" s="655"/>
      <c r="B78" s="269"/>
      <c r="C78" s="269"/>
    </row>
    <row r="79" spans="1:3" ht="24.6" customHeight="1">
      <c r="A79" s="654"/>
      <c r="B79" s="269"/>
      <c r="C79" s="269"/>
    </row>
    <row r="80" spans="1:3" ht="24.6" customHeight="1">
      <c r="A80" s="654"/>
      <c r="B80" s="269"/>
      <c r="C80" s="269"/>
    </row>
    <row r="81" spans="1:3" ht="24.6" customHeight="1">
      <c r="A81" s="654"/>
      <c r="B81" s="269"/>
      <c r="C81" s="269"/>
    </row>
    <row r="82" spans="1:3" ht="24.6" customHeight="1">
      <c r="A82" s="654"/>
      <c r="B82" s="269"/>
      <c r="C82" s="269"/>
    </row>
    <row r="83" spans="1:3" ht="24.6" customHeight="1">
      <c r="A83" s="654"/>
      <c r="B83" s="269"/>
      <c r="C83" s="269"/>
    </row>
    <row r="84" spans="1:3" ht="24.6" customHeight="1">
      <c r="A84" s="654"/>
      <c r="B84" s="269"/>
      <c r="C84" s="269"/>
    </row>
    <row r="85" spans="1:3" ht="24.6" customHeight="1">
      <c r="A85" s="654"/>
      <c r="B85" s="269"/>
      <c r="C85" s="269"/>
    </row>
    <row r="86" spans="1:3" ht="24.6" customHeight="1">
      <c r="A86" s="654"/>
      <c r="B86" s="269"/>
      <c r="C86" s="269"/>
    </row>
    <row r="87" spans="1:3" ht="24.6" customHeight="1">
      <c r="A87" s="654"/>
      <c r="B87" s="269"/>
      <c r="C87" s="269"/>
    </row>
    <row r="88" spans="1:3" ht="24.6" customHeight="1">
      <c r="A88" s="654"/>
      <c r="B88" s="269"/>
      <c r="C88" s="269"/>
    </row>
    <row r="89" spans="1:3" ht="24.6" customHeight="1">
      <c r="A89" s="654"/>
      <c r="B89" s="269"/>
      <c r="C89" s="269"/>
    </row>
    <row r="90" spans="1:3" ht="24.6" customHeight="1">
      <c r="A90" s="654"/>
      <c r="B90" s="269"/>
      <c r="C90" s="269"/>
    </row>
    <row r="91" spans="1:3" ht="24.6" customHeight="1">
      <c r="A91" s="654"/>
      <c r="B91" s="269"/>
      <c r="C91" s="269"/>
    </row>
    <row r="92" spans="1:3" ht="24.6" customHeight="1">
      <c r="A92" s="654"/>
      <c r="B92" s="269"/>
      <c r="C92" s="269"/>
    </row>
    <row r="93" spans="1:3" ht="24.6" customHeight="1">
      <c r="A93" s="654"/>
      <c r="B93" s="269"/>
      <c r="C93" s="269"/>
    </row>
    <row r="94" spans="1:3" ht="24.6" customHeight="1">
      <c r="A94" s="654"/>
      <c r="B94" s="269"/>
      <c r="C94" s="269"/>
    </row>
    <row r="95" spans="1:3" ht="24.6" customHeight="1">
      <c r="A95" s="654"/>
      <c r="B95" s="269"/>
      <c r="C95" s="269"/>
    </row>
    <row r="96" spans="1:3" ht="24.6" customHeight="1">
      <c r="A96" s="654"/>
      <c r="B96" s="269"/>
      <c r="C96" s="269"/>
    </row>
    <row r="97" spans="1:3" ht="24.6" customHeight="1">
      <c r="A97" s="654"/>
      <c r="B97" s="269"/>
      <c r="C97" s="269"/>
    </row>
    <row r="98" spans="1:3" ht="24.6" customHeight="1">
      <c r="A98" s="654"/>
      <c r="B98" s="269"/>
      <c r="C98" s="269"/>
    </row>
    <row r="99" spans="1:3" ht="24.6" customHeight="1">
      <c r="A99" s="654"/>
      <c r="B99" s="269"/>
      <c r="C99" s="269"/>
    </row>
    <row r="100" spans="1:3" ht="24.6" customHeight="1">
      <c r="A100" s="654"/>
      <c r="B100" s="269"/>
      <c r="C100" s="269"/>
    </row>
    <row r="101" spans="1:3" ht="24.6" customHeight="1">
      <c r="A101" s="654"/>
      <c r="B101" s="269"/>
      <c r="C101" s="269"/>
    </row>
    <row r="102" spans="1:3" ht="24.6" customHeight="1">
      <c r="A102" s="654"/>
      <c r="B102" s="269"/>
      <c r="C102" s="269"/>
    </row>
    <row r="103" spans="1:3" ht="24.6" customHeight="1">
      <c r="A103" s="654"/>
      <c r="B103" s="269"/>
      <c r="C103" s="269"/>
    </row>
    <row r="104" spans="1:3" ht="24.6" customHeight="1">
      <c r="A104" s="654"/>
      <c r="B104" s="269"/>
      <c r="C104" s="269"/>
    </row>
    <row r="105" spans="1:3" ht="24.6" customHeight="1">
      <c r="A105" s="654"/>
      <c r="B105" s="269"/>
      <c r="C105" s="269"/>
    </row>
    <row r="106" spans="1:3" ht="24.6" customHeight="1">
      <c r="A106" s="654"/>
      <c r="B106" s="269"/>
      <c r="C106" s="269"/>
    </row>
    <row r="107" spans="1:3" ht="24.6" customHeight="1">
      <c r="A107" s="654"/>
      <c r="B107" s="269"/>
      <c r="C107" s="269"/>
    </row>
    <row r="108" spans="1:3" ht="24.6" customHeight="1">
      <c r="A108" s="271"/>
      <c r="B108" s="269"/>
      <c r="C108" s="269"/>
    </row>
    <row r="109" spans="1:3" ht="24.6" customHeight="1">
      <c r="A109" s="655"/>
      <c r="B109" s="269"/>
      <c r="C109" s="269"/>
    </row>
    <row r="110" spans="1:3" ht="24.6" customHeight="1">
      <c r="A110" s="655"/>
      <c r="B110" s="269"/>
      <c r="C110" s="269"/>
    </row>
    <row r="111" spans="1:3" ht="24.6" customHeight="1">
      <c r="A111" s="655"/>
      <c r="B111" s="269"/>
      <c r="C111" s="269"/>
    </row>
    <row r="112" spans="1:3" ht="24.6" customHeight="1">
      <c r="A112" s="271"/>
      <c r="B112" s="269"/>
      <c r="C112" s="269"/>
    </row>
    <row r="113" spans="1:3" ht="24.6" customHeight="1">
      <c r="A113" s="271"/>
      <c r="B113" s="269"/>
      <c r="C113" s="269"/>
    </row>
    <row r="114" spans="1:3" ht="24.6" customHeight="1">
      <c r="A114" s="271"/>
      <c r="B114" s="269"/>
      <c r="C114" s="269"/>
    </row>
    <row r="115" spans="1:3" ht="24.6" customHeight="1">
      <c r="A115" s="271"/>
      <c r="B115" s="269"/>
      <c r="C115" s="269"/>
    </row>
    <row r="116" spans="1:3" ht="24.6" customHeight="1">
      <c r="A116" s="271"/>
      <c r="B116" s="269"/>
      <c r="C116" s="269"/>
    </row>
    <row r="117" spans="1:3" ht="24.6" customHeight="1">
      <c r="A117" s="271"/>
      <c r="B117" s="269"/>
      <c r="C117" s="269"/>
    </row>
    <row r="118" spans="1:3" ht="24.6" customHeight="1">
      <c r="B118" s="269"/>
      <c r="C118" s="269"/>
    </row>
  </sheetData>
  <sheetProtection sheet="1" formatCells="0" formatColumns="0" formatRows="0" insertColumns="0" insertRows="0"/>
  <mergeCells count="140">
    <mergeCell ref="E9:J9"/>
    <mergeCell ref="K9:N9"/>
    <mergeCell ref="B63:J63"/>
    <mergeCell ref="K63:N63"/>
    <mergeCell ref="B60:J60"/>
    <mergeCell ref="K60:N60"/>
    <mergeCell ref="B61:J61"/>
    <mergeCell ref="E49:J49"/>
    <mergeCell ref="E50:J50"/>
    <mergeCell ref="K50:N50"/>
    <mergeCell ref="K61:N61"/>
    <mergeCell ref="B62:J62"/>
    <mergeCell ref="K62:N62"/>
    <mergeCell ref="B59:J59"/>
    <mergeCell ref="K59:N59"/>
    <mergeCell ref="C44:C53"/>
    <mergeCell ref="D44:J44"/>
    <mergeCell ref="K44:N44"/>
    <mergeCell ref="D45:J45"/>
    <mergeCell ref="K45:N45"/>
    <mergeCell ref="D46:D53"/>
    <mergeCell ref="E46:J46"/>
    <mergeCell ref="K46:N46"/>
    <mergeCell ref="E47:J47"/>
    <mergeCell ref="C58:J58"/>
    <mergeCell ref="K58:N58"/>
    <mergeCell ref="B54:B58"/>
    <mergeCell ref="C54:J54"/>
    <mergeCell ref="K54:N54"/>
    <mergeCell ref="C55:D57"/>
    <mergeCell ref="E55:J55"/>
    <mergeCell ref="K55:N55"/>
    <mergeCell ref="K48:N48"/>
    <mergeCell ref="K49:N49"/>
    <mergeCell ref="K51:N51"/>
    <mergeCell ref="E52:J52"/>
    <mergeCell ref="K52:N52"/>
    <mergeCell ref="E53:J53"/>
    <mergeCell ref="K53:N53"/>
    <mergeCell ref="E48:J48"/>
    <mergeCell ref="O55:O57"/>
    <mergeCell ref="E56:J56"/>
    <mergeCell ref="K56:N56"/>
    <mergeCell ref="E57:J57"/>
    <mergeCell ref="K57:N57"/>
    <mergeCell ref="K28:N28"/>
    <mergeCell ref="D34:J34"/>
    <mergeCell ref="K34:N34"/>
    <mergeCell ref="D35:J35"/>
    <mergeCell ref="K35:N35"/>
    <mergeCell ref="D26:D33"/>
    <mergeCell ref="D36:D43"/>
    <mergeCell ref="E36:J36"/>
    <mergeCell ref="K36:N36"/>
    <mergeCell ref="E37:J37"/>
    <mergeCell ref="K37:N37"/>
    <mergeCell ref="E41:J41"/>
    <mergeCell ref="K41:N41"/>
    <mergeCell ref="E42:J42"/>
    <mergeCell ref="K47:N47"/>
    <mergeCell ref="E51:J51"/>
    <mergeCell ref="K40:N40"/>
    <mergeCell ref="E38:J38"/>
    <mergeCell ref="K38:N38"/>
    <mergeCell ref="E39:J39"/>
    <mergeCell ref="K39:N39"/>
    <mergeCell ref="K14:N14"/>
    <mergeCell ref="E15:J15"/>
    <mergeCell ref="K15:N15"/>
    <mergeCell ref="E26:J26"/>
    <mergeCell ref="K26:N26"/>
    <mergeCell ref="E27:J27"/>
    <mergeCell ref="K27:N27"/>
    <mergeCell ref="E28:J28"/>
    <mergeCell ref="E14:J14"/>
    <mergeCell ref="C16:D23"/>
    <mergeCell ref="E16:J16"/>
    <mergeCell ref="K16:N16"/>
    <mergeCell ref="E23:J23"/>
    <mergeCell ref="K23:N23"/>
    <mergeCell ref="B24:B53"/>
    <mergeCell ref="C24:C33"/>
    <mergeCell ref="D24:J24"/>
    <mergeCell ref="K24:N24"/>
    <mergeCell ref="E29:J29"/>
    <mergeCell ref="K29:N29"/>
    <mergeCell ref="E30:J30"/>
    <mergeCell ref="K30:N30"/>
    <mergeCell ref="E31:J31"/>
    <mergeCell ref="K31:N31"/>
    <mergeCell ref="E32:J32"/>
    <mergeCell ref="K32:N32"/>
    <mergeCell ref="E33:J33"/>
    <mergeCell ref="K33:N33"/>
    <mergeCell ref="C34:C43"/>
    <mergeCell ref="K43:N43"/>
    <mergeCell ref="K42:N42"/>
    <mergeCell ref="E43:J43"/>
    <mergeCell ref="E40:J40"/>
    <mergeCell ref="E12:J12"/>
    <mergeCell ref="K12:N12"/>
    <mergeCell ref="E13:J13"/>
    <mergeCell ref="K13:N13"/>
    <mergeCell ref="O16:O23"/>
    <mergeCell ref="E17:J17"/>
    <mergeCell ref="K17:N17"/>
    <mergeCell ref="E18:J18"/>
    <mergeCell ref="K18:N18"/>
    <mergeCell ref="E19:J19"/>
    <mergeCell ref="K19:N19"/>
    <mergeCell ref="E21:J21"/>
    <mergeCell ref="K21:N21"/>
    <mergeCell ref="E22:J22"/>
    <mergeCell ref="K22:N22"/>
    <mergeCell ref="E20:J20"/>
    <mergeCell ref="K20:N20"/>
    <mergeCell ref="A62:A69"/>
    <mergeCell ref="A70:A77"/>
    <mergeCell ref="A78:A107"/>
    <mergeCell ref="A109:A111"/>
    <mergeCell ref="B7:J7"/>
    <mergeCell ref="O24:O53"/>
    <mergeCell ref="D25:J25"/>
    <mergeCell ref="K25:N25"/>
    <mergeCell ref="O1:O3"/>
    <mergeCell ref="B4:J4"/>
    <mergeCell ref="K4:N4"/>
    <mergeCell ref="B5:J5"/>
    <mergeCell ref="K5:N5"/>
    <mergeCell ref="B6:J6"/>
    <mergeCell ref="K6:N6"/>
    <mergeCell ref="K7:N7"/>
    <mergeCell ref="C8:D15"/>
    <mergeCell ref="E8:J8"/>
    <mergeCell ref="K8:N8"/>
    <mergeCell ref="O8:O15"/>
    <mergeCell ref="E10:J10"/>
    <mergeCell ref="K10:N10"/>
    <mergeCell ref="E11:J11"/>
    <mergeCell ref="K11:N11"/>
  </mergeCells>
  <phoneticPr fontId="1"/>
  <dataValidations disablePrompts="1" xWindow="1220" yWindow="352" count="1">
    <dataValidation type="whole" allowBlank="1" showInputMessage="1" showErrorMessage="1" errorTitle="注意！" error="ハイフンなしの７桁の数字のみ入力してください。" prompt="ハイフンなしの７桁の数字のみ入力してください。" sqref="K11 K19 K29 K39 K49">
      <formula1>0</formula1>
      <formula2>9999999</formula2>
    </dataValidation>
  </dataValidations>
  <pageMargins left="0.7" right="0.7" top="0.75" bottom="0.75" header="0.3" footer="0.3"/>
  <pageSetup paperSize="9" scale="76" fitToHeight="3" orientation="portrait" r:id="rId1"/>
  <rowBreaks count="2" manualBreakCount="2">
    <brk id="23" max="13" man="1"/>
    <brk id="58" max="1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1"/>
  <sheetViews>
    <sheetView showGridLines="0" view="pageBreakPreview" zoomScale="70" zoomScaleNormal="80" zoomScaleSheetLayoutView="70" workbookViewId="0">
      <selection activeCell="H16" sqref="H16"/>
    </sheetView>
  </sheetViews>
  <sheetFormatPr defaultRowHeight="18.75"/>
  <cols>
    <col min="1" max="1" width="4.625" customWidth="1"/>
    <col min="2" max="3" width="13.625" customWidth="1"/>
    <col min="4" max="7" width="13.375" style="2" customWidth="1"/>
    <col min="8" max="12" width="16.125" style="2" customWidth="1"/>
    <col min="13" max="13" width="12.875" style="2" customWidth="1"/>
  </cols>
  <sheetData>
    <row r="1" spans="1:14">
      <c r="A1" s="9" t="s">
        <v>127</v>
      </c>
      <c r="L1" s="19"/>
    </row>
    <row r="2" spans="1:14">
      <c r="B2" s="20"/>
      <c r="L2" s="19"/>
    </row>
    <row r="3" spans="1:14">
      <c r="B3" s="99" t="s">
        <v>18</v>
      </c>
      <c r="C3" s="763" t="str">
        <f>別紙１実施報告書_総括!D8&amp;""</f>
        <v/>
      </c>
      <c r="D3" s="763"/>
      <c r="E3" s="763"/>
      <c r="F3" s="96"/>
      <c r="L3" s="19"/>
    </row>
    <row r="4" spans="1:14">
      <c r="B4" s="100" t="s">
        <v>22</v>
      </c>
      <c r="C4" s="763" t="str">
        <f>別紙１実施報告書_総括!D17&amp;""</f>
        <v/>
      </c>
      <c r="D4" s="763"/>
      <c r="E4" s="763"/>
      <c r="F4" s="96"/>
      <c r="L4" s="19"/>
    </row>
    <row r="5" spans="1:14">
      <c r="A5" s="9" t="s">
        <v>182</v>
      </c>
    </row>
    <row r="6" spans="1:14">
      <c r="B6" s="746" t="s">
        <v>3</v>
      </c>
      <c r="C6" s="746"/>
      <c r="D6" s="746"/>
      <c r="E6" s="746"/>
      <c r="F6" s="746"/>
      <c r="G6" s="746"/>
      <c r="H6" s="746"/>
      <c r="I6" s="764" t="str">
        <f>別紙１実施報告書_総括付表!D18&amp;""</f>
        <v/>
      </c>
      <c r="J6" s="764"/>
      <c r="K6" s="764"/>
    </row>
    <row r="7" spans="1:14" ht="18.75" customHeight="1">
      <c r="B7" s="746" t="s">
        <v>124</v>
      </c>
      <c r="C7" s="746"/>
      <c r="D7" s="746"/>
      <c r="E7" s="746"/>
      <c r="F7" s="746"/>
      <c r="G7" s="746"/>
      <c r="H7" s="746"/>
      <c r="I7" s="764" t="str">
        <f>別紙１実施報告書_総括付表!D14&amp;""</f>
        <v/>
      </c>
      <c r="J7" s="764"/>
      <c r="K7" s="764"/>
    </row>
    <row r="8" spans="1:14" ht="18.75" customHeight="1">
      <c r="B8" s="746" t="s">
        <v>125</v>
      </c>
      <c r="C8" s="746"/>
      <c r="D8" s="746"/>
      <c r="E8" s="746"/>
      <c r="F8" s="746"/>
      <c r="G8" s="746"/>
      <c r="H8" s="746"/>
      <c r="I8" s="24"/>
      <c r="J8" s="22" t="s">
        <v>1</v>
      </c>
    </row>
    <row r="9" spans="1:14" ht="18.75" customHeight="1">
      <c r="A9" s="7"/>
      <c r="B9" s="750" t="s">
        <v>76</v>
      </c>
      <c r="C9" s="750"/>
      <c r="D9" s="750"/>
      <c r="E9" s="750"/>
      <c r="F9" s="750"/>
      <c r="G9" s="750"/>
      <c r="H9" s="750"/>
      <c r="I9" s="122"/>
      <c r="J9" s="229"/>
    </row>
    <row r="10" spans="1:14" ht="18.75" customHeight="1">
      <c r="B10" s="747" t="s">
        <v>4</v>
      </c>
      <c r="C10" s="748"/>
      <c r="D10" s="748"/>
      <c r="E10" s="748"/>
      <c r="F10" s="748"/>
      <c r="G10" s="748"/>
      <c r="H10" s="749"/>
      <c r="I10" s="102"/>
      <c r="J10" s="3" t="s">
        <v>2</v>
      </c>
    </row>
    <row r="11" spans="1:14" ht="18.75" customHeight="1">
      <c r="A11" s="9" t="s">
        <v>370</v>
      </c>
    </row>
    <row r="12" spans="1:14" ht="18.75" customHeight="1">
      <c r="A12" s="9"/>
      <c r="B12" s="751" t="s">
        <v>275</v>
      </c>
      <c r="C12" s="752"/>
      <c r="D12" s="757"/>
      <c r="E12" s="755" t="s">
        <v>376</v>
      </c>
      <c r="F12" s="756"/>
      <c r="G12" s="765" t="str">
        <f>'[2]様式第１０完了実績報告書（第１０条関係） '!M36&amp;'[2]様式第１０完了実績報告書（第１０条関係） '!O36&amp;'[2]様式第１０完了実績報告書（第１０条関係） '!P36&amp;'[2]様式第１０完了実績報告書（第１０条関係） '!Q36&amp;'[2]様式第１０完了実績報告書（第１０条関係） '!S36&amp;'[2]様式第１０完了実績報告書（第１０条関係） '!T36&amp;'[2]様式第１０完了実績報告書（第１０条関係） '!V36</f>
        <v>令和年月日</v>
      </c>
      <c r="H12" s="759" t="s">
        <v>377</v>
      </c>
      <c r="I12" s="767" t="str">
        <f>IFERROR(G12-D12+1,"")</f>
        <v/>
      </c>
      <c r="J12" s="761" t="s">
        <v>95</v>
      </c>
    </row>
    <row r="13" spans="1:14" ht="18.75" customHeight="1">
      <c r="B13" s="753"/>
      <c r="C13" s="754"/>
      <c r="D13" s="758"/>
      <c r="E13" s="755"/>
      <c r="F13" s="756"/>
      <c r="G13" s="766"/>
      <c r="H13" s="760"/>
      <c r="I13" s="768"/>
      <c r="J13" s="762"/>
      <c r="N13" s="2"/>
    </row>
    <row r="14" spans="1:14" ht="64.5" customHeight="1">
      <c r="B14" s="741"/>
      <c r="C14" s="741"/>
      <c r="D14" s="741" t="s">
        <v>126</v>
      </c>
      <c r="E14" s="741"/>
      <c r="F14" s="744" t="s">
        <v>378</v>
      </c>
      <c r="G14" s="745"/>
      <c r="H14" s="741" t="s">
        <v>9</v>
      </c>
      <c r="I14" s="741" t="s">
        <v>10</v>
      </c>
      <c r="J14" s="741" t="s">
        <v>130</v>
      </c>
      <c r="K14" s="741" t="s">
        <v>11</v>
      </c>
      <c r="L14" s="741" t="s">
        <v>131</v>
      </c>
      <c r="M14" s="741" t="s">
        <v>81</v>
      </c>
      <c r="N14" s="1"/>
    </row>
    <row r="15" spans="1:14" ht="30" customHeight="1" thickBot="1">
      <c r="B15" s="743"/>
      <c r="C15" s="742"/>
      <c r="D15" s="4" t="s">
        <v>74</v>
      </c>
      <c r="E15" s="4" t="s">
        <v>75</v>
      </c>
      <c r="F15" s="4" t="s">
        <v>74</v>
      </c>
      <c r="G15" s="4" t="s">
        <v>75</v>
      </c>
      <c r="H15" s="742"/>
      <c r="I15" s="742"/>
      <c r="J15" s="742"/>
      <c r="K15" s="742"/>
      <c r="L15" s="438"/>
      <c r="M15" s="742"/>
      <c r="N15" s="1"/>
    </row>
    <row r="16" spans="1:14" ht="39.950000000000003" customHeight="1" thickTop="1">
      <c r="B16" s="141" t="s">
        <v>116</v>
      </c>
      <c r="C16" s="185" t="s">
        <v>367</v>
      </c>
      <c r="D16" s="183"/>
      <c r="E16" s="186">
        <f>D16</f>
        <v>0</v>
      </c>
      <c r="F16" s="133"/>
      <c r="G16" s="135">
        <f>F16</f>
        <v>0</v>
      </c>
      <c r="H16" s="262"/>
      <c r="I16" s="262"/>
      <c r="J16" s="262"/>
      <c r="K16" s="262"/>
      <c r="L16" s="184"/>
      <c r="M16" s="133"/>
      <c r="N16" s="1"/>
    </row>
    <row r="17" spans="2:13" ht="20.100000000000001" customHeight="1">
      <c r="B17" s="769" t="s">
        <v>117</v>
      </c>
      <c r="C17" s="177" t="str">
        <f>IFERROR(#REF!&amp;#REF!&amp;#REF!,"")</f>
        <v/>
      </c>
      <c r="D17" s="770"/>
      <c r="E17" s="772">
        <f>D17</f>
        <v>0</v>
      </c>
      <c r="F17" s="770"/>
      <c r="G17" s="773">
        <f>F17</f>
        <v>0</v>
      </c>
      <c r="H17" s="775">
        <f>IFERROR($I$8*D17/1000,"")</f>
        <v>0</v>
      </c>
      <c r="I17" s="775">
        <f>IFERROR($I$8*F17/1000,"")</f>
        <v>0</v>
      </c>
      <c r="J17" s="776" t="str">
        <f>IFERROR(1000*H17*$I$9/$I$10,"")</f>
        <v/>
      </c>
      <c r="K17" s="775"/>
      <c r="L17" s="777"/>
      <c r="M17" s="774"/>
    </row>
    <row r="18" spans="2:13" ht="20.100000000000001" customHeight="1">
      <c r="B18" s="769"/>
      <c r="C18" s="178" t="str">
        <f>IFERROR(#REF!&amp;#REF!&amp;#REF!&amp;#REF!&amp;"迄","")</f>
        <v/>
      </c>
      <c r="D18" s="771"/>
      <c r="E18" s="772"/>
      <c r="F18" s="771"/>
      <c r="G18" s="773"/>
      <c r="H18" s="775"/>
      <c r="I18" s="775"/>
      <c r="J18" s="776"/>
      <c r="K18" s="775"/>
      <c r="L18" s="778"/>
      <c r="M18" s="774"/>
    </row>
    <row r="19" spans="2:13" s="44" customFormat="1" ht="24">
      <c r="B19" s="227"/>
      <c r="C19" s="228"/>
      <c r="D19" s="252"/>
      <c r="E19" s="252"/>
      <c r="F19" s="252"/>
      <c r="G19" s="252"/>
      <c r="H19" s="253"/>
      <c r="I19" s="253"/>
      <c r="J19" s="252"/>
      <c r="K19" s="253"/>
      <c r="L19" s="254"/>
      <c r="M19" s="252"/>
    </row>
    <row r="20" spans="2:13" ht="25.5">
      <c r="B20" s="226" t="s">
        <v>170</v>
      </c>
    </row>
    <row r="21" spans="2:13" ht="25.5">
      <c r="B21" s="226" t="s">
        <v>369</v>
      </c>
    </row>
  </sheetData>
  <sheetProtection sheet="1" formatCells="0" formatColumns="0" formatRows="0" insertColumns="0" insertRows="0" deleteColumns="0" deleteRows="0"/>
  <mergeCells count="36">
    <mergeCell ref="M17:M18"/>
    <mergeCell ref="H17:H18"/>
    <mergeCell ref="I17:I18"/>
    <mergeCell ref="J17:J18"/>
    <mergeCell ref="K17:K18"/>
    <mergeCell ref="L17:L18"/>
    <mergeCell ref="B17:B18"/>
    <mergeCell ref="D17:D18"/>
    <mergeCell ref="E17:E18"/>
    <mergeCell ref="F17:F18"/>
    <mergeCell ref="G17:G18"/>
    <mergeCell ref="J12:J13"/>
    <mergeCell ref="C4:E4"/>
    <mergeCell ref="C3:E3"/>
    <mergeCell ref="I6:K6"/>
    <mergeCell ref="I7:K7"/>
    <mergeCell ref="G12:G13"/>
    <mergeCell ref="I12:I13"/>
    <mergeCell ref="B14:C15"/>
    <mergeCell ref="D14:E14"/>
    <mergeCell ref="F14:G14"/>
    <mergeCell ref="B6:H6"/>
    <mergeCell ref="H14:H15"/>
    <mergeCell ref="B10:H10"/>
    <mergeCell ref="B7:H7"/>
    <mergeCell ref="B8:H8"/>
    <mergeCell ref="B9:H9"/>
    <mergeCell ref="B12:C13"/>
    <mergeCell ref="E12:F13"/>
    <mergeCell ref="D12:D13"/>
    <mergeCell ref="H12:H13"/>
    <mergeCell ref="M14:M15"/>
    <mergeCell ref="I14:I15"/>
    <mergeCell ref="J14:J15"/>
    <mergeCell ref="K14:K15"/>
    <mergeCell ref="L14:L15"/>
  </mergeCells>
  <phoneticPr fontId="1"/>
  <conditionalFormatting sqref="G12:G13">
    <cfRule type="expression" dxfId="6" priority="1">
      <formula>" =CELL(""PROTECT"",A1)=1"</formula>
    </cfRule>
  </conditionalFormatting>
  <pageMargins left="0.7" right="0.7" top="0.75" bottom="0.75" header="0.3" footer="0.3"/>
  <pageSetup paperSize="9" scale="67"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view="pageBreakPreview" zoomScale="70" zoomScaleNormal="85" zoomScaleSheetLayoutView="70" workbookViewId="0">
      <selection activeCell="I38" sqref="I38:J38"/>
    </sheetView>
  </sheetViews>
  <sheetFormatPr defaultRowHeight="18.75"/>
  <cols>
    <col min="1" max="1" width="4.625" customWidth="1"/>
    <col min="2" max="2" width="13.625" customWidth="1"/>
    <col min="3" max="3" width="19.5" customWidth="1"/>
    <col min="4" max="5" width="26" customWidth="1"/>
    <col min="6" max="7" width="26" style="2" customWidth="1"/>
    <col min="8" max="8" width="20.625" style="2" customWidth="1"/>
    <col min="9" max="9" width="22.375" style="2" customWidth="1"/>
    <col min="10" max="10" width="13.625" style="2" customWidth="1"/>
    <col min="11" max="11" width="11.125" style="2" customWidth="1"/>
    <col min="12" max="12" width="20.625" customWidth="1"/>
    <col min="13" max="13" width="8" customWidth="1"/>
    <col min="14" max="14" width="20.625" customWidth="1"/>
    <col min="15" max="15" width="7.625" customWidth="1"/>
    <col min="16" max="16" width="20.625" customWidth="1"/>
  </cols>
  <sheetData>
    <row r="1" spans="1:10">
      <c r="A1" s="9" t="s">
        <v>184</v>
      </c>
      <c r="C1" s="9"/>
    </row>
    <row r="2" spans="1:10">
      <c r="B2" s="21" t="s">
        <v>246</v>
      </c>
      <c r="J2" s="19"/>
    </row>
    <row r="3" spans="1:10">
      <c r="B3" s="97" t="s">
        <v>225</v>
      </c>
      <c r="C3" s="763" t="str">
        <f>別紙１実施報告書_総括!D8&amp;""</f>
        <v/>
      </c>
      <c r="D3" s="763"/>
      <c r="J3" s="19"/>
    </row>
    <row r="4" spans="1:10">
      <c r="B4" s="98" t="s">
        <v>22</v>
      </c>
      <c r="C4" s="763" t="str">
        <f>別紙１実施報告書_総括!D17&amp;""</f>
        <v/>
      </c>
      <c r="D4" s="763"/>
      <c r="J4" s="19"/>
    </row>
    <row r="5" spans="1:10">
      <c r="A5" s="9" t="s">
        <v>182</v>
      </c>
    </row>
    <row r="6" spans="1:10">
      <c r="B6" s="746" t="s">
        <v>3</v>
      </c>
      <c r="C6" s="746"/>
      <c r="D6" s="746"/>
      <c r="E6" s="746"/>
      <c r="F6" s="746"/>
      <c r="G6" s="746"/>
      <c r="H6" s="746" t="str">
        <f>別紙１実施報告書_総括付表!D18&amp;""</f>
        <v/>
      </c>
      <c r="I6" s="746"/>
      <c r="J6" s="746"/>
    </row>
    <row r="7" spans="1:10" ht="18.75" customHeight="1">
      <c r="B7" s="746" t="s">
        <v>124</v>
      </c>
      <c r="C7" s="746"/>
      <c r="D7" s="746"/>
      <c r="E7" s="746"/>
      <c r="F7" s="746"/>
      <c r="G7" s="746"/>
      <c r="H7" s="746" t="str">
        <f>別紙１実施報告書_総括付表!D14&amp;""</f>
        <v/>
      </c>
      <c r="I7" s="746"/>
      <c r="J7" s="746"/>
    </row>
    <row r="8" spans="1:10" ht="18.75" customHeight="1">
      <c r="B8" s="746" t="s">
        <v>108</v>
      </c>
      <c r="C8" s="746"/>
      <c r="D8" s="746"/>
      <c r="E8" s="746"/>
      <c r="F8" s="746"/>
      <c r="G8" s="746"/>
      <c r="H8" s="802" t="str">
        <f>別紙１実施報告書_総括付表!D20&amp;""</f>
        <v/>
      </c>
      <c r="I8" s="803"/>
      <c r="J8" s="804"/>
    </row>
    <row r="9" spans="1:10" ht="18.75" customHeight="1">
      <c r="B9" s="793" t="s">
        <v>109</v>
      </c>
      <c r="C9" s="794"/>
      <c r="D9" s="794"/>
      <c r="E9" s="794"/>
      <c r="F9" s="794"/>
      <c r="G9" s="795"/>
      <c r="H9" s="799" t="str">
        <f>別紙１実施報告書_総括付表!D35&amp;""</f>
        <v/>
      </c>
      <c r="I9" s="800"/>
      <c r="J9" s="801"/>
    </row>
    <row r="10" spans="1:10" ht="18.75" customHeight="1">
      <c r="A10" s="7"/>
      <c r="B10" s="746" t="s">
        <v>257</v>
      </c>
      <c r="C10" s="746"/>
      <c r="D10" s="746"/>
      <c r="E10" s="746"/>
      <c r="F10" s="746"/>
      <c r="G10" s="746"/>
      <c r="H10" s="791"/>
      <c r="I10" s="792"/>
      <c r="J10" s="131"/>
    </row>
    <row r="11" spans="1:10" ht="18.75" customHeight="1">
      <c r="A11" s="6"/>
      <c r="B11" s="746" t="s">
        <v>105</v>
      </c>
      <c r="C11" s="746"/>
      <c r="D11" s="746"/>
      <c r="E11" s="746"/>
      <c r="F11" s="746"/>
      <c r="G11" s="746"/>
      <c r="H11" s="796"/>
      <c r="I11" s="797"/>
      <c r="J11" s="798"/>
    </row>
    <row r="12" spans="1:10" ht="18.75" customHeight="1">
      <c r="A12" s="6"/>
      <c r="B12" s="793" t="s">
        <v>106</v>
      </c>
      <c r="C12" s="794"/>
      <c r="D12" s="794"/>
      <c r="E12" s="794"/>
      <c r="F12" s="794"/>
      <c r="G12" s="795"/>
      <c r="H12" s="791"/>
      <c r="I12" s="792"/>
      <c r="J12" s="131"/>
    </row>
    <row r="13" spans="1:10" ht="18.75" customHeight="1">
      <c r="A13" s="6"/>
      <c r="B13" s="746" t="s">
        <v>242</v>
      </c>
      <c r="C13" s="746"/>
      <c r="D13" s="746"/>
      <c r="E13" s="746"/>
      <c r="F13" s="746"/>
      <c r="G13" s="746"/>
      <c r="H13" s="796"/>
      <c r="I13" s="797"/>
      <c r="J13" s="798"/>
    </row>
    <row r="14" spans="1:10" ht="18.75" customHeight="1">
      <c r="A14" s="6"/>
      <c r="B14" s="793" t="s">
        <v>107</v>
      </c>
      <c r="C14" s="794"/>
      <c r="D14" s="794"/>
      <c r="E14" s="794"/>
      <c r="F14" s="794"/>
      <c r="G14" s="795"/>
      <c r="H14" s="791"/>
      <c r="I14" s="792"/>
      <c r="J14" s="131"/>
    </row>
    <row r="15" spans="1:10" ht="18.75" customHeight="1">
      <c r="A15" s="6"/>
      <c r="B15" s="746" t="s">
        <v>243</v>
      </c>
      <c r="C15" s="746"/>
      <c r="D15" s="746"/>
      <c r="E15" s="746"/>
      <c r="F15" s="746"/>
      <c r="G15" s="746"/>
      <c r="H15" s="796"/>
      <c r="I15" s="797"/>
      <c r="J15" s="798"/>
    </row>
    <row r="16" spans="1:10" ht="18.75" customHeight="1">
      <c r="A16" s="6"/>
      <c r="B16" s="793" t="s">
        <v>244</v>
      </c>
      <c r="C16" s="794"/>
      <c r="D16" s="794"/>
      <c r="E16" s="794"/>
      <c r="F16" s="794"/>
      <c r="G16" s="795"/>
      <c r="H16" s="791"/>
      <c r="I16" s="792"/>
      <c r="J16" s="131"/>
    </row>
    <row r="17" spans="1:14" ht="18.75" customHeight="1">
      <c r="A17" s="6"/>
      <c r="B17" s="404" t="s">
        <v>73</v>
      </c>
      <c r="C17" s="404"/>
      <c r="D17" s="404"/>
      <c r="E17" s="404"/>
      <c r="F17" s="404"/>
      <c r="G17" s="404"/>
      <c r="H17" s="404"/>
      <c r="I17" s="404"/>
      <c r="J17" s="404"/>
    </row>
    <row r="18" spans="1:14" ht="18.75" customHeight="1">
      <c r="B18" s="404"/>
      <c r="C18" s="404"/>
      <c r="D18" s="404"/>
      <c r="E18" s="404"/>
      <c r="F18" s="404"/>
      <c r="G18" s="404"/>
      <c r="H18" s="404"/>
      <c r="I18" s="404"/>
      <c r="J18" s="404"/>
    </row>
    <row r="19" spans="1:14" ht="18.75" customHeight="1">
      <c r="A19" s="9" t="s">
        <v>371</v>
      </c>
      <c r="B19" s="10"/>
      <c r="C19" s="10"/>
      <c r="D19" s="10"/>
      <c r="E19" s="10"/>
      <c r="F19" s="148" t="s">
        <v>258</v>
      </c>
      <c r="G19" s="149"/>
      <c r="H19" s="5"/>
      <c r="I19" s="5"/>
      <c r="J19" s="5"/>
    </row>
    <row r="20" spans="1:14" ht="41.25" customHeight="1">
      <c r="B20" s="432"/>
      <c r="C20" s="434"/>
      <c r="D20" s="783" t="s">
        <v>126</v>
      </c>
      <c r="E20" s="783"/>
      <c r="F20" s="743" t="s">
        <v>259</v>
      </c>
      <c r="G20" s="744" t="s">
        <v>260</v>
      </c>
      <c r="H20" s="745"/>
      <c r="I20" s="741" t="s">
        <v>261</v>
      </c>
      <c r="J20" s="741"/>
    </row>
    <row r="21" spans="1:14" ht="38.25" customHeight="1" thickBot="1">
      <c r="B21" s="784"/>
      <c r="C21" s="785"/>
      <c r="D21" s="4" t="s">
        <v>74</v>
      </c>
      <c r="E21" s="4" t="s">
        <v>75</v>
      </c>
      <c r="F21" s="786"/>
      <c r="G21" s="4" t="s">
        <v>74</v>
      </c>
      <c r="H21" s="4" t="s">
        <v>75</v>
      </c>
      <c r="I21" s="742"/>
      <c r="J21" s="742"/>
      <c r="L21" s="1"/>
      <c r="N21" s="1"/>
    </row>
    <row r="22" spans="1:14" ht="39.950000000000003" customHeight="1" thickTop="1">
      <c r="B22" s="179" t="s">
        <v>116</v>
      </c>
      <c r="C22" s="138" t="s">
        <v>367</v>
      </c>
      <c r="D22" s="180">
        <f>別紙１別表１ポイント発行実績①!D16</f>
        <v>0</v>
      </c>
      <c r="E22" s="180">
        <f>D22</f>
        <v>0</v>
      </c>
      <c r="F22" s="181"/>
      <c r="G22" s="182">
        <f>別紙１別表１ポイント発行実績①!F16</f>
        <v>0</v>
      </c>
      <c r="H22" s="182">
        <f>G22</f>
        <v>0</v>
      </c>
      <c r="I22" s="779"/>
      <c r="J22" s="779"/>
      <c r="K22" s="18"/>
      <c r="L22" s="17"/>
      <c r="M22" s="18"/>
    </row>
    <row r="23" spans="1:14" ht="20.100000000000001" customHeight="1">
      <c r="B23" s="787" t="s">
        <v>117</v>
      </c>
      <c r="C23" s="174" t="str">
        <f>IFERROR(#REF!&amp;#REF!&amp;#REF!,"")</f>
        <v/>
      </c>
      <c r="D23" s="772">
        <f>別紙１別表１ポイント発行実績①!D17</f>
        <v>0</v>
      </c>
      <c r="E23" s="776">
        <f>D23</f>
        <v>0</v>
      </c>
      <c r="F23" s="788"/>
      <c r="G23" s="776">
        <f>別紙１別表１ポイント発行実績①!F17</f>
        <v>0</v>
      </c>
      <c r="H23" s="776">
        <f>G23</f>
        <v>0</v>
      </c>
      <c r="I23" s="790"/>
      <c r="J23" s="790"/>
    </row>
    <row r="24" spans="1:14" ht="20.100000000000001" customHeight="1">
      <c r="B24" s="787"/>
      <c r="C24" s="175" t="str">
        <f>IFERROR(#REF!&amp;#REF!&amp;#REF!&amp;#REF!&amp;"迄","")</f>
        <v/>
      </c>
      <c r="D24" s="772"/>
      <c r="E24" s="776"/>
      <c r="F24" s="789"/>
      <c r="G24" s="776"/>
      <c r="H24" s="776"/>
      <c r="I24" s="790"/>
      <c r="J24" s="790"/>
    </row>
    <row r="25" spans="1:14">
      <c r="B25" s="136" t="s">
        <v>273</v>
      </c>
      <c r="C25" s="10"/>
      <c r="D25" s="137"/>
      <c r="E25" s="137"/>
      <c r="F25" s="137"/>
      <c r="G25" s="137"/>
    </row>
    <row r="26" spans="1:14">
      <c r="B26" s="23" t="s">
        <v>374</v>
      </c>
    </row>
    <row r="27" spans="1:14">
      <c r="B27" s="23" t="s">
        <v>373</v>
      </c>
      <c r="G27" s="23"/>
    </row>
    <row r="28" spans="1:14">
      <c r="B28" s="372" t="s">
        <v>197</v>
      </c>
      <c r="C28" s="374"/>
      <c r="D28" s="780" t="s">
        <v>262</v>
      </c>
      <c r="E28" s="781"/>
      <c r="F28" s="781"/>
      <c r="G28" s="782"/>
    </row>
    <row r="29" spans="1:14">
      <c r="B29" s="372" t="s">
        <v>198</v>
      </c>
      <c r="C29" s="374"/>
      <c r="D29" s="780" t="s">
        <v>263</v>
      </c>
      <c r="E29" s="781"/>
      <c r="F29" s="781"/>
      <c r="G29" s="782"/>
    </row>
    <row r="30" spans="1:14">
      <c r="B30" s="23" t="s">
        <v>379</v>
      </c>
    </row>
    <row r="31" spans="1:14">
      <c r="B31" s="23"/>
      <c r="D31" s="805" t="s">
        <v>279</v>
      </c>
      <c r="E31" s="806"/>
      <c r="F31" s="747" t="s">
        <v>281</v>
      </c>
      <c r="G31" s="749"/>
      <c r="I31" s="136"/>
      <c r="J31" s="10"/>
      <c r="K31" s="137"/>
      <c r="L31" s="137"/>
      <c r="M31" s="137"/>
      <c r="N31" s="137"/>
    </row>
    <row r="32" spans="1:14">
      <c r="B32" s="372" t="s">
        <v>197</v>
      </c>
      <c r="C32" s="374"/>
      <c r="D32" s="780" t="s">
        <v>280</v>
      </c>
      <c r="E32" s="782"/>
      <c r="F32" s="780" t="s">
        <v>282</v>
      </c>
      <c r="G32" s="782"/>
      <c r="I32" s="23"/>
      <c r="J32"/>
      <c r="K32"/>
      <c r="M32" s="2"/>
      <c r="N32" s="2"/>
    </row>
    <row r="33" spans="2:14">
      <c r="B33" s="372" t="s">
        <v>198</v>
      </c>
      <c r="C33" s="374"/>
      <c r="D33" s="780" t="s">
        <v>264</v>
      </c>
      <c r="E33" s="782"/>
      <c r="F33" s="780" t="s">
        <v>265</v>
      </c>
      <c r="G33" s="782"/>
      <c r="I33" s="23"/>
      <c r="J33"/>
      <c r="K33"/>
      <c r="M33" s="2"/>
      <c r="N33" s="23"/>
    </row>
    <row r="34" spans="2:14">
      <c r="I34" s="809"/>
      <c r="J34" s="809"/>
      <c r="K34" s="808"/>
      <c r="L34" s="808"/>
      <c r="M34" s="808"/>
      <c r="N34" s="808"/>
    </row>
    <row r="35" spans="2:14">
      <c r="I35" s="23"/>
      <c r="J35"/>
      <c r="K35"/>
      <c r="M35" s="2"/>
      <c r="N35" s="2"/>
    </row>
    <row r="36" spans="2:14">
      <c r="I36" s="23"/>
      <c r="J36"/>
      <c r="K36" s="810"/>
      <c r="L36" s="810"/>
      <c r="M36" s="807"/>
      <c r="N36" s="807"/>
    </row>
    <row r="37" spans="2:14">
      <c r="I37" s="809"/>
      <c r="J37" s="809"/>
      <c r="K37" s="808"/>
      <c r="L37" s="808"/>
      <c r="M37" s="808"/>
      <c r="N37" s="808"/>
    </row>
    <row r="38" spans="2:14">
      <c r="I38" s="809"/>
      <c r="J38" s="809"/>
      <c r="K38" s="808"/>
      <c r="L38" s="808"/>
      <c r="M38" s="808"/>
      <c r="N38" s="808"/>
    </row>
    <row r="39" spans="2:14">
      <c r="I39"/>
      <c r="J39"/>
      <c r="K39" s="808"/>
      <c r="L39" s="808"/>
      <c r="M39" s="808"/>
      <c r="N39" s="808"/>
    </row>
  </sheetData>
  <sheetProtection sheet="1" formatCells="0" formatColumns="0" formatRows="0"/>
  <mergeCells count="62">
    <mergeCell ref="M36:N36"/>
    <mergeCell ref="K34:N34"/>
    <mergeCell ref="I34:J34"/>
    <mergeCell ref="K39:L39"/>
    <mergeCell ref="M39:N39"/>
    <mergeCell ref="I37:J37"/>
    <mergeCell ref="K37:L37"/>
    <mergeCell ref="M37:N37"/>
    <mergeCell ref="I38:J38"/>
    <mergeCell ref="K38:L38"/>
    <mergeCell ref="M38:N38"/>
    <mergeCell ref="K36:L36"/>
    <mergeCell ref="D29:G29"/>
    <mergeCell ref="B29:C29"/>
    <mergeCell ref="B33:C33"/>
    <mergeCell ref="D33:E33"/>
    <mergeCell ref="F33:G33"/>
    <mergeCell ref="D31:E31"/>
    <mergeCell ref="F31:G31"/>
    <mergeCell ref="B32:C32"/>
    <mergeCell ref="D32:E32"/>
    <mergeCell ref="F32:G32"/>
    <mergeCell ref="C3:D3"/>
    <mergeCell ref="H9:J9"/>
    <mergeCell ref="B10:G10"/>
    <mergeCell ref="B11:G11"/>
    <mergeCell ref="H10:I10"/>
    <mergeCell ref="H11:J11"/>
    <mergeCell ref="C4:D4"/>
    <mergeCell ref="H6:J6"/>
    <mergeCell ref="H7:J7"/>
    <mergeCell ref="B6:G6"/>
    <mergeCell ref="B7:G7"/>
    <mergeCell ref="B8:G8"/>
    <mergeCell ref="H8:J8"/>
    <mergeCell ref="B9:G9"/>
    <mergeCell ref="H16:I16"/>
    <mergeCell ref="B12:G12"/>
    <mergeCell ref="B14:G14"/>
    <mergeCell ref="B16:G16"/>
    <mergeCell ref="B13:G13"/>
    <mergeCell ref="B15:G15"/>
    <mergeCell ref="H12:I12"/>
    <mergeCell ref="H14:I14"/>
    <mergeCell ref="H13:J13"/>
    <mergeCell ref="H15:J15"/>
    <mergeCell ref="I22:J22"/>
    <mergeCell ref="B28:C28"/>
    <mergeCell ref="D28:G28"/>
    <mergeCell ref="B17:J18"/>
    <mergeCell ref="D20:E20"/>
    <mergeCell ref="B20:C21"/>
    <mergeCell ref="I20:J21"/>
    <mergeCell ref="F20:F21"/>
    <mergeCell ref="G20:H20"/>
    <mergeCell ref="B23:B24"/>
    <mergeCell ref="D23:D24"/>
    <mergeCell ref="E23:E24"/>
    <mergeCell ref="F23:F24"/>
    <mergeCell ref="G23:G24"/>
    <mergeCell ref="H23:H24"/>
    <mergeCell ref="I23:J24"/>
  </mergeCells>
  <phoneticPr fontId="1"/>
  <pageMargins left="0.7" right="0.7" top="0.75" bottom="0.75" header="0.3" footer="0.3"/>
  <pageSetup paperSize="9"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補助シート1!$D$2:$D$7</xm:f>
          </x14:formula1>
          <xm:sqref>H15 H13 H11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1"/>
  <sheetViews>
    <sheetView showGridLines="0" view="pageBreakPreview" zoomScale="70" zoomScaleNormal="80" zoomScaleSheetLayoutView="70" workbookViewId="0">
      <selection activeCell="H16" sqref="H16"/>
    </sheetView>
  </sheetViews>
  <sheetFormatPr defaultRowHeight="18.75"/>
  <cols>
    <col min="1" max="1" width="4.625" customWidth="1"/>
    <col min="2" max="3" width="13.625" customWidth="1"/>
    <col min="4" max="5" width="13.375" style="2" customWidth="1"/>
    <col min="6" max="6" width="14.625" style="2" customWidth="1"/>
    <col min="7" max="7" width="13.375" style="2" customWidth="1"/>
    <col min="8" max="12" width="16.125" style="2" customWidth="1"/>
    <col min="13" max="13" width="12.875" style="2" customWidth="1"/>
  </cols>
  <sheetData>
    <row r="1" spans="1:14">
      <c r="A1" s="9" t="s">
        <v>128</v>
      </c>
      <c r="L1" s="19"/>
    </row>
    <row r="2" spans="1:14">
      <c r="B2" s="20"/>
      <c r="L2" s="19"/>
    </row>
    <row r="3" spans="1:14">
      <c r="B3" s="99" t="s">
        <v>18</v>
      </c>
      <c r="C3" s="763" t="str">
        <f>別紙１実施報告書_総括!D8&amp;""</f>
        <v/>
      </c>
      <c r="D3" s="763"/>
      <c r="E3" s="763"/>
      <c r="L3" s="19"/>
    </row>
    <row r="4" spans="1:14">
      <c r="B4" s="100" t="s">
        <v>22</v>
      </c>
      <c r="C4" s="811" t="str">
        <f>別紙１実施報告書_総括!D17&amp;""</f>
        <v/>
      </c>
      <c r="D4" s="812"/>
      <c r="E4" s="813"/>
      <c r="L4" s="19"/>
    </row>
    <row r="5" spans="1:14">
      <c r="A5" s="9" t="s">
        <v>182</v>
      </c>
    </row>
    <row r="6" spans="1:14">
      <c r="B6" s="746" t="s">
        <v>3</v>
      </c>
      <c r="C6" s="746"/>
      <c r="D6" s="746"/>
      <c r="E6" s="746"/>
      <c r="F6" s="746"/>
      <c r="G6" s="746"/>
      <c r="H6" s="746"/>
      <c r="I6" s="764" t="str">
        <f>別紙１実施報告書_総括付表!H18&amp;""</f>
        <v/>
      </c>
      <c r="J6" s="764"/>
      <c r="K6" s="764"/>
    </row>
    <row r="7" spans="1:14" ht="18.75" customHeight="1">
      <c r="B7" s="746" t="s">
        <v>124</v>
      </c>
      <c r="C7" s="746"/>
      <c r="D7" s="746"/>
      <c r="E7" s="746"/>
      <c r="F7" s="746"/>
      <c r="G7" s="746"/>
      <c r="H7" s="746"/>
      <c r="I7" s="764" t="str">
        <f>別紙１実施報告書_総括付表!H14&amp;""</f>
        <v/>
      </c>
      <c r="J7" s="764"/>
      <c r="K7" s="764"/>
    </row>
    <row r="8" spans="1:14" ht="18.75" customHeight="1">
      <c r="B8" s="746" t="s">
        <v>125</v>
      </c>
      <c r="C8" s="746"/>
      <c r="D8" s="746"/>
      <c r="E8" s="746"/>
      <c r="F8" s="746"/>
      <c r="G8" s="746"/>
      <c r="H8" s="746"/>
      <c r="I8" s="24"/>
      <c r="J8" s="22" t="s">
        <v>1</v>
      </c>
    </row>
    <row r="9" spans="1:14" ht="18.75" customHeight="1">
      <c r="A9" s="7"/>
      <c r="B9" s="750" t="s">
        <v>76</v>
      </c>
      <c r="C9" s="750"/>
      <c r="D9" s="750"/>
      <c r="E9" s="750"/>
      <c r="F9" s="750"/>
      <c r="G9" s="750"/>
      <c r="H9" s="750"/>
      <c r="I9" s="122"/>
      <c r="J9" s="229"/>
    </row>
    <row r="10" spans="1:14" ht="18.75" customHeight="1">
      <c r="B10" s="747" t="s">
        <v>4</v>
      </c>
      <c r="C10" s="748"/>
      <c r="D10" s="748"/>
      <c r="E10" s="748"/>
      <c r="F10" s="748"/>
      <c r="G10" s="748"/>
      <c r="H10" s="749"/>
      <c r="I10" s="25"/>
      <c r="J10" s="3" t="s">
        <v>2</v>
      </c>
    </row>
    <row r="11" spans="1:14" ht="18.75" customHeight="1">
      <c r="A11" s="9" t="s">
        <v>370</v>
      </c>
    </row>
    <row r="12" spans="1:14" ht="18.75" customHeight="1">
      <c r="A12" s="9"/>
      <c r="B12" s="751" t="s">
        <v>275</v>
      </c>
      <c r="C12" s="814"/>
      <c r="D12" s="816"/>
      <c r="E12" s="755" t="s">
        <v>376</v>
      </c>
      <c r="F12" s="756"/>
      <c r="G12" s="765" t="str">
        <f>'[2]様式第１０完了実績報告書（第１０条関係） '!M36&amp;'[2]様式第１０完了実績報告書（第１０条関係） '!O36&amp;'[2]様式第１０完了実績報告書（第１０条関係） '!P36&amp;'[2]様式第１０完了実績報告書（第１０条関係） '!Q36&amp;'[2]様式第１０完了実績報告書（第１０条関係） '!S36&amp;'[2]様式第１０完了実績報告書（第１０条関係） '!T36&amp;'[2]様式第１０完了実績報告書（第１０条関係） '!V36</f>
        <v>令和年月日</v>
      </c>
      <c r="H12" s="759" t="s">
        <v>377</v>
      </c>
      <c r="I12" s="767" t="str">
        <f>IFERROR(G12-D12+1,"")</f>
        <v/>
      </c>
      <c r="J12" s="761" t="s">
        <v>95</v>
      </c>
    </row>
    <row r="13" spans="1:14" ht="18.75" customHeight="1">
      <c r="B13" s="753"/>
      <c r="C13" s="815"/>
      <c r="D13" s="817"/>
      <c r="E13" s="755"/>
      <c r="F13" s="756"/>
      <c r="G13" s="766"/>
      <c r="H13" s="760"/>
      <c r="I13" s="768"/>
      <c r="J13" s="762"/>
      <c r="N13" s="2"/>
    </row>
    <row r="14" spans="1:14" ht="64.5" customHeight="1">
      <c r="B14" s="741"/>
      <c r="C14" s="741"/>
      <c r="D14" s="741" t="s">
        <v>126</v>
      </c>
      <c r="E14" s="741"/>
      <c r="F14" s="744" t="s">
        <v>378</v>
      </c>
      <c r="G14" s="745"/>
      <c r="H14" s="741" t="s">
        <v>9</v>
      </c>
      <c r="I14" s="741" t="s">
        <v>10</v>
      </c>
      <c r="J14" s="741" t="s">
        <v>130</v>
      </c>
      <c r="K14" s="741" t="s">
        <v>11</v>
      </c>
      <c r="L14" s="741" t="s">
        <v>131</v>
      </c>
      <c r="M14" s="741" t="s">
        <v>81</v>
      </c>
      <c r="N14" s="1"/>
    </row>
    <row r="15" spans="1:14" ht="30" customHeight="1" thickBot="1">
      <c r="B15" s="743"/>
      <c r="C15" s="742"/>
      <c r="D15" s="174" t="s">
        <v>74</v>
      </c>
      <c r="E15" s="4" t="s">
        <v>75</v>
      </c>
      <c r="F15" s="174" t="s">
        <v>74</v>
      </c>
      <c r="G15" s="4" t="s">
        <v>75</v>
      </c>
      <c r="H15" s="742"/>
      <c r="I15" s="742"/>
      <c r="J15" s="742"/>
      <c r="K15" s="742"/>
      <c r="L15" s="818"/>
      <c r="M15" s="742"/>
      <c r="N15" s="1"/>
    </row>
    <row r="16" spans="1:14" ht="39.950000000000003" customHeight="1" thickTop="1">
      <c r="B16" s="141" t="s">
        <v>116</v>
      </c>
      <c r="C16" s="132" t="s">
        <v>368</v>
      </c>
      <c r="D16" s="187"/>
      <c r="E16" s="134">
        <f>D16</f>
        <v>0</v>
      </c>
      <c r="F16" s="187"/>
      <c r="G16" s="134">
        <f>F16</f>
        <v>0</v>
      </c>
      <c r="H16" s="262"/>
      <c r="I16" s="262"/>
      <c r="J16" s="262"/>
      <c r="K16" s="262"/>
      <c r="L16" s="184"/>
      <c r="M16" s="133"/>
      <c r="N16" s="1"/>
    </row>
    <row r="17" spans="1:13" ht="20.100000000000001" customHeight="1">
      <c r="B17" s="769" t="s">
        <v>117</v>
      </c>
      <c r="C17" s="174" t="str">
        <f>IFERROR(#REF!&amp;#REF!&amp;#REF!,"")</f>
        <v/>
      </c>
      <c r="D17" s="770"/>
      <c r="E17" s="776">
        <f>D17</f>
        <v>0</v>
      </c>
      <c r="F17" s="770"/>
      <c r="G17" s="773">
        <f>F17</f>
        <v>0</v>
      </c>
      <c r="H17" s="775">
        <f>IFERROR($I$8*D17/1000,"")</f>
        <v>0</v>
      </c>
      <c r="I17" s="775">
        <f>IFERROR($I$8*F17/1000,"")</f>
        <v>0</v>
      </c>
      <c r="J17" s="776" t="str">
        <f>IFERROR(1000*H17*$I$9/$I$10,"")</f>
        <v/>
      </c>
      <c r="K17" s="775"/>
      <c r="L17" s="777"/>
      <c r="M17" s="774"/>
    </row>
    <row r="18" spans="1:13" ht="20.100000000000001" customHeight="1">
      <c r="B18" s="769"/>
      <c r="C18" s="175" t="str">
        <f>IFERROR(#REF!&amp;#REF!&amp;#REF!&amp;#REF!&amp;"迄","")</f>
        <v/>
      </c>
      <c r="D18" s="771"/>
      <c r="E18" s="776"/>
      <c r="F18" s="771"/>
      <c r="G18" s="773"/>
      <c r="H18" s="775"/>
      <c r="I18" s="775"/>
      <c r="J18" s="776"/>
      <c r="K18" s="775"/>
      <c r="L18" s="778"/>
      <c r="M18" s="774"/>
    </row>
    <row r="19" spans="1:13" s="44" customFormat="1" ht="24">
      <c r="A19" s="244"/>
      <c r="B19" s="255"/>
      <c r="C19" s="256"/>
      <c r="D19" s="252"/>
      <c r="E19" s="252"/>
      <c r="F19" s="252"/>
      <c r="G19" s="252"/>
      <c r="H19" s="253"/>
      <c r="I19" s="253"/>
      <c r="J19" s="252"/>
      <c r="K19" s="253"/>
      <c r="L19" s="252"/>
      <c r="M19" s="252"/>
    </row>
    <row r="20" spans="1:13" ht="25.5">
      <c r="A20" s="257"/>
      <c r="B20" s="258" t="s">
        <v>170</v>
      </c>
      <c r="C20" s="257"/>
      <c r="D20" s="259"/>
      <c r="E20" s="259"/>
      <c r="F20" s="259"/>
      <c r="G20" s="259"/>
      <c r="H20" s="259"/>
      <c r="I20" s="259"/>
      <c r="J20" s="259"/>
      <c r="K20" s="259"/>
      <c r="L20" s="259"/>
      <c r="M20" s="259"/>
    </row>
    <row r="21" spans="1:13" ht="25.5">
      <c r="A21" s="257"/>
      <c r="B21" s="258" t="s">
        <v>369</v>
      </c>
      <c r="C21" s="257"/>
      <c r="D21" s="259"/>
      <c r="E21" s="259"/>
      <c r="F21" s="259"/>
      <c r="G21" s="259"/>
      <c r="H21" s="259"/>
      <c r="I21" s="259"/>
      <c r="J21" s="259"/>
      <c r="K21" s="259"/>
      <c r="L21" s="259"/>
      <c r="M21" s="259"/>
    </row>
  </sheetData>
  <sheetProtection sheet="1" formatCells="0" formatColumns="0" formatRows="0"/>
  <mergeCells count="36">
    <mergeCell ref="B17:B18"/>
    <mergeCell ref="D17:D18"/>
    <mergeCell ref="E17:E18"/>
    <mergeCell ref="F17:F18"/>
    <mergeCell ref="G17:G18"/>
    <mergeCell ref="H17:H18"/>
    <mergeCell ref="I17:I18"/>
    <mergeCell ref="J17:J18"/>
    <mergeCell ref="K17:K18"/>
    <mergeCell ref="L17:L18"/>
    <mergeCell ref="M17:M18"/>
    <mergeCell ref="I6:K6"/>
    <mergeCell ref="I7:K7"/>
    <mergeCell ref="B10:H10"/>
    <mergeCell ref="B9:H9"/>
    <mergeCell ref="B12:C13"/>
    <mergeCell ref="D12:D13"/>
    <mergeCell ref="E12:F13"/>
    <mergeCell ref="H12:H13"/>
    <mergeCell ref="G12:G13"/>
    <mergeCell ref="J12:J13"/>
    <mergeCell ref="J14:J15"/>
    <mergeCell ref="L14:L15"/>
    <mergeCell ref="M14:M15"/>
    <mergeCell ref="I14:I15"/>
    <mergeCell ref="I12:I13"/>
    <mergeCell ref="C4:E4"/>
    <mergeCell ref="C3:E3"/>
    <mergeCell ref="B6:H6"/>
    <mergeCell ref="B7:H7"/>
    <mergeCell ref="B8:H8"/>
    <mergeCell ref="K14:K15"/>
    <mergeCell ref="B14:C15"/>
    <mergeCell ref="D14:E14"/>
    <mergeCell ref="F14:G14"/>
    <mergeCell ref="H14:H15"/>
  </mergeCells>
  <phoneticPr fontId="1"/>
  <conditionalFormatting sqref="D16:D17 F16:F17">
    <cfRule type="containsBlanks" dxfId="5" priority="4">
      <formula>LEN(TRIM(D16))=0</formula>
    </cfRule>
  </conditionalFormatting>
  <conditionalFormatting sqref="G12:G13">
    <cfRule type="expression" dxfId="4" priority="1">
      <formula>" =CELL(""PROTECT"",A1)=1"</formula>
    </cfRule>
  </conditionalFormatting>
  <pageMargins left="0.7" right="0.7" top="0.75" bottom="0.75" header="0.3" footer="0.3"/>
  <pageSetup paperSize="9" scale="67"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view="pageBreakPreview" zoomScale="70" zoomScaleNormal="60" zoomScaleSheetLayoutView="70" workbookViewId="0"/>
  </sheetViews>
  <sheetFormatPr defaultRowHeight="18.75"/>
  <cols>
    <col min="1" max="1" width="4.625" customWidth="1"/>
    <col min="2" max="2" width="12.375" customWidth="1"/>
    <col min="3" max="3" width="19.5" customWidth="1"/>
    <col min="4" max="5" width="26" customWidth="1"/>
    <col min="6" max="7" width="26" style="2" customWidth="1"/>
    <col min="8" max="8" width="20.625" style="2" customWidth="1"/>
    <col min="9" max="9" width="22.375" style="2" customWidth="1"/>
    <col min="10" max="10" width="13.625" style="2" customWidth="1"/>
    <col min="11" max="11" width="11.125" style="2" customWidth="1"/>
    <col min="12" max="12" width="20.625" customWidth="1"/>
    <col min="13" max="13" width="8" customWidth="1"/>
    <col min="14" max="14" width="20.625" customWidth="1"/>
    <col min="15" max="15" width="7.625" customWidth="1"/>
    <col min="16" max="16" width="20.625" customWidth="1"/>
  </cols>
  <sheetData>
    <row r="1" spans="1:10">
      <c r="A1" s="9" t="s">
        <v>185</v>
      </c>
      <c r="C1" s="9"/>
    </row>
    <row r="2" spans="1:10">
      <c r="B2" s="21" t="s">
        <v>246</v>
      </c>
      <c r="J2" s="19"/>
    </row>
    <row r="3" spans="1:10">
      <c r="B3" s="97" t="s">
        <v>225</v>
      </c>
      <c r="C3" s="763" t="str">
        <f>別紙１実施報告書_総括!D8&amp;""</f>
        <v/>
      </c>
      <c r="D3" s="763"/>
      <c r="J3" s="19"/>
    </row>
    <row r="4" spans="1:10">
      <c r="B4" s="98" t="s">
        <v>22</v>
      </c>
      <c r="C4" s="763" t="str">
        <f>別紙１実施報告書_総括!D17&amp;""</f>
        <v/>
      </c>
      <c r="D4" s="763"/>
      <c r="J4" s="19"/>
    </row>
    <row r="5" spans="1:10">
      <c r="A5" s="9" t="s">
        <v>182</v>
      </c>
    </row>
    <row r="6" spans="1:10">
      <c r="B6" s="746" t="s">
        <v>3</v>
      </c>
      <c r="C6" s="746"/>
      <c r="D6" s="746"/>
      <c r="E6" s="746"/>
      <c r="F6" s="746"/>
      <c r="G6" s="746"/>
      <c r="H6" s="750" t="str">
        <f>別紙１実施報告書_総括付表!H18&amp;""</f>
        <v/>
      </c>
      <c r="I6" s="750"/>
      <c r="J6" s="750"/>
    </row>
    <row r="7" spans="1:10" ht="18.75" customHeight="1">
      <c r="B7" s="746" t="s">
        <v>124</v>
      </c>
      <c r="C7" s="746"/>
      <c r="D7" s="746"/>
      <c r="E7" s="746"/>
      <c r="F7" s="746"/>
      <c r="G7" s="746"/>
      <c r="H7" s="750" t="str">
        <f>別紙１実施報告書_総括付表!H14&amp;""</f>
        <v/>
      </c>
      <c r="I7" s="750"/>
      <c r="J7" s="750"/>
    </row>
    <row r="8" spans="1:10" ht="18.75" customHeight="1">
      <c r="B8" s="746" t="s">
        <v>108</v>
      </c>
      <c r="C8" s="746"/>
      <c r="D8" s="746"/>
      <c r="E8" s="746"/>
      <c r="F8" s="746"/>
      <c r="G8" s="746"/>
      <c r="H8" s="824" t="str">
        <f>別紙１実施報告書_総括付表!H20&amp;""</f>
        <v/>
      </c>
      <c r="I8" s="825"/>
      <c r="J8" s="826"/>
    </row>
    <row r="9" spans="1:10" ht="18.75" customHeight="1">
      <c r="B9" s="793" t="s">
        <v>109</v>
      </c>
      <c r="C9" s="794"/>
      <c r="D9" s="794"/>
      <c r="E9" s="794"/>
      <c r="F9" s="794"/>
      <c r="G9" s="795"/>
      <c r="H9" s="824" t="str">
        <f>別紙１実施報告書_総括付表!H35&amp;""</f>
        <v/>
      </c>
      <c r="I9" s="825"/>
      <c r="J9" s="826"/>
    </row>
    <row r="10" spans="1:10" ht="18.75" customHeight="1">
      <c r="A10" s="7"/>
      <c r="B10" s="746" t="s">
        <v>257</v>
      </c>
      <c r="C10" s="746"/>
      <c r="D10" s="746"/>
      <c r="E10" s="746"/>
      <c r="F10" s="746"/>
      <c r="G10" s="746"/>
      <c r="H10" s="827"/>
      <c r="I10" s="828"/>
      <c r="J10" s="131"/>
    </row>
    <row r="11" spans="1:10" ht="18.75" customHeight="1">
      <c r="A11" s="6"/>
      <c r="B11" s="746" t="s">
        <v>105</v>
      </c>
      <c r="C11" s="746"/>
      <c r="D11" s="746"/>
      <c r="E11" s="746"/>
      <c r="F11" s="746"/>
      <c r="G11" s="746"/>
      <c r="H11" s="796"/>
      <c r="I11" s="797"/>
      <c r="J11" s="798"/>
    </row>
    <row r="12" spans="1:10" ht="18.75" customHeight="1">
      <c r="A12" s="6"/>
      <c r="B12" s="793" t="s">
        <v>106</v>
      </c>
      <c r="C12" s="794"/>
      <c r="D12" s="794"/>
      <c r="E12" s="794"/>
      <c r="F12" s="794"/>
      <c r="G12" s="795"/>
      <c r="H12" s="822"/>
      <c r="I12" s="823"/>
      <c r="J12" s="131"/>
    </row>
    <row r="13" spans="1:10" ht="18.75" customHeight="1">
      <c r="A13" s="6"/>
      <c r="B13" s="746" t="s">
        <v>242</v>
      </c>
      <c r="C13" s="746"/>
      <c r="D13" s="746"/>
      <c r="E13" s="746"/>
      <c r="F13" s="746"/>
      <c r="G13" s="746"/>
      <c r="H13" s="796"/>
      <c r="I13" s="797"/>
      <c r="J13" s="798"/>
    </row>
    <row r="14" spans="1:10" ht="18.75" customHeight="1">
      <c r="A14" s="6"/>
      <c r="B14" s="793" t="s">
        <v>107</v>
      </c>
      <c r="C14" s="794"/>
      <c r="D14" s="794"/>
      <c r="E14" s="794"/>
      <c r="F14" s="794"/>
      <c r="G14" s="795"/>
      <c r="H14" s="822"/>
      <c r="I14" s="823"/>
      <c r="J14" s="131"/>
    </row>
    <row r="15" spans="1:10" ht="18.75" customHeight="1">
      <c r="A15" s="6"/>
      <c r="B15" s="746" t="s">
        <v>243</v>
      </c>
      <c r="C15" s="746"/>
      <c r="D15" s="746"/>
      <c r="E15" s="746"/>
      <c r="F15" s="746"/>
      <c r="G15" s="746"/>
      <c r="H15" s="796"/>
      <c r="I15" s="797"/>
      <c r="J15" s="798"/>
    </row>
    <row r="16" spans="1:10" ht="18.75" customHeight="1">
      <c r="A16" s="6"/>
      <c r="B16" s="793" t="s">
        <v>244</v>
      </c>
      <c r="C16" s="794"/>
      <c r="D16" s="794"/>
      <c r="E16" s="794"/>
      <c r="F16" s="794"/>
      <c r="G16" s="795"/>
      <c r="H16" s="822"/>
      <c r="I16" s="823"/>
      <c r="J16" s="131"/>
    </row>
    <row r="17" spans="1:14" ht="18.75" customHeight="1">
      <c r="A17" s="6"/>
      <c r="B17" s="404" t="s">
        <v>73</v>
      </c>
      <c r="C17" s="404"/>
      <c r="D17" s="404"/>
      <c r="E17" s="404"/>
      <c r="F17" s="404"/>
      <c r="G17" s="404"/>
      <c r="H17" s="404"/>
      <c r="I17" s="404"/>
      <c r="J17" s="404"/>
    </row>
    <row r="18" spans="1:14" ht="18.75" customHeight="1">
      <c r="B18" s="404"/>
      <c r="C18" s="404"/>
      <c r="D18" s="404"/>
      <c r="E18" s="404"/>
      <c r="F18" s="404"/>
      <c r="G18" s="404"/>
      <c r="H18" s="404"/>
      <c r="I18" s="404"/>
      <c r="J18" s="404"/>
    </row>
    <row r="19" spans="1:14" ht="18.75" customHeight="1">
      <c r="A19" s="9" t="s">
        <v>372</v>
      </c>
      <c r="B19" s="10"/>
      <c r="C19" s="10"/>
      <c r="D19" s="10"/>
      <c r="E19" s="10"/>
      <c r="F19" s="148" t="s">
        <v>258</v>
      </c>
      <c r="G19" s="149"/>
      <c r="H19" s="5"/>
      <c r="I19" s="5"/>
      <c r="J19" s="5"/>
    </row>
    <row r="20" spans="1:14" ht="41.25" customHeight="1">
      <c r="B20" s="432"/>
      <c r="C20" s="434"/>
      <c r="D20" s="783" t="s">
        <v>126</v>
      </c>
      <c r="E20" s="783"/>
      <c r="F20" s="743" t="s">
        <v>259</v>
      </c>
      <c r="G20" s="744" t="s">
        <v>260</v>
      </c>
      <c r="H20" s="745"/>
      <c r="I20" s="741" t="s">
        <v>261</v>
      </c>
      <c r="J20" s="741"/>
    </row>
    <row r="21" spans="1:14" ht="38.25" customHeight="1" thickBot="1">
      <c r="B21" s="784"/>
      <c r="C21" s="785"/>
      <c r="D21" s="4" t="s">
        <v>74</v>
      </c>
      <c r="E21" s="4" t="s">
        <v>75</v>
      </c>
      <c r="F21" s="786"/>
      <c r="G21" s="4" t="s">
        <v>74</v>
      </c>
      <c r="H21" s="4" t="s">
        <v>75</v>
      </c>
      <c r="I21" s="742"/>
      <c r="J21" s="742"/>
      <c r="L21" s="1"/>
      <c r="N21" s="1"/>
    </row>
    <row r="22" spans="1:14" ht="39.950000000000003" customHeight="1" thickTop="1">
      <c r="B22" s="141" t="s">
        <v>116</v>
      </c>
      <c r="C22" s="138" t="s">
        <v>368</v>
      </c>
      <c r="D22" s="134">
        <f>別紙１別表１ポイント発行実績②!D16</f>
        <v>0</v>
      </c>
      <c r="E22" s="134">
        <f>D22</f>
        <v>0</v>
      </c>
      <c r="F22" s="150"/>
      <c r="G22" s="151">
        <f>別紙１別表１ポイント発行実績②!F16</f>
        <v>0</v>
      </c>
      <c r="H22" s="151">
        <f>G22</f>
        <v>0</v>
      </c>
      <c r="I22" s="819"/>
      <c r="J22" s="820"/>
      <c r="K22" s="18"/>
      <c r="L22" s="17"/>
      <c r="M22" s="18"/>
    </row>
    <row r="23" spans="1:14" ht="20.100000000000001" customHeight="1">
      <c r="B23" s="787" t="s">
        <v>274</v>
      </c>
      <c r="C23" s="174" t="str">
        <f>IFERROR(#REF!&amp;#REF!&amp;#REF!,"")</f>
        <v/>
      </c>
      <c r="D23" s="772">
        <f>別紙１別表１ポイント発行実績②!D17</f>
        <v>0</v>
      </c>
      <c r="E23" s="776">
        <f>D23</f>
        <v>0</v>
      </c>
      <c r="F23" s="821"/>
      <c r="G23" s="776">
        <f>別紙１別表１ポイント発行実績②!F17</f>
        <v>0</v>
      </c>
      <c r="H23" s="776">
        <f>G23</f>
        <v>0</v>
      </c>
      <c r="I23" s="790"/>
      <c r="J23" s="790"/>
    </row>
    <row r="24" spans="1:14" ht="20.100000000000001" customHeight="1">
      <c r="B24" s="787"/>
      <c r="C24" s="175" t="str">
        <f>IFERROR(#REF!&amp;#REF!&amp;#REF!&amp;#REF!&amp;"迄","")</f>
        <v/>
      </c>
      <c r="D24" s="772"/>
      <c r="E24" s="776"/>
      <c r="F24" s="821"/>
      <c r="G24" s="776"/>
      <c r="H24" s="776"/>
      <c r="I24" s="790"/>
      <c r="J24" s="790"/>
    </row>
    <row r="25" spans="1:14">
      <c r="B25" s="136" t="s">
        <v>273</v>
      </c>
      <c r="C25" s="10"/>
      <c r="D25" s="137"/>
      <c r="E25" s="137"/>
      <c r="F25" s="137"/>
      <c r="G25" s="137"/>
    </row>
    <row r="26" spans="1:14">
      <c r="B26" s="23" t="s">
        <v>374</v>
      </c>
    </row>
    <row r="27" spans="1:14">
      <c r="B27" s="23" t="s">
        <v>373</v>
      </c>
      <c r="G27" s="23"/>
    </row>
    <row r="28" spans="1:14">
      <c r="B28" s="372" t="s">
        <v>197</v>
      </c>
      <c r="C28" s="374"/>
      <c r="D28" s="780" t="s">
        <v>262</v>
      </c>
      <c r="E28" s="781"/>
      <c r="F28" s="781"/>
      <c r="G28" s="782"/>
    </row>
    <row r="29" spans="1:14">
      <c r="B29" s="372" t="s">
        <v>198</v>
      </c>
      <c r="C29" s="374"/>
      <c r="D29" s="780" t="s">
        <v>263</v>
      </c>
      <c r="E29" s="781"/>
      <c r="F29" s="781"/>
      <c r="G29" s="782"/>
    </row>
    <row r="30" spans="1:14">
      <c r="B30" s="23" t="s">
        <v>379</v>
      </c>
    </row>
    <row r="31" spans="1:14">
      <c r="B31" s="23"/>
      <c r="D31" s="805" t="s">
        <v>279</v>
      </c>
      <c r="E31" s="806"/>
      <c r="F31" s="747" t="s">
        <v>281</v>
      </c>
      <c r="G31" s="749"/>
      <c r="I31" s="136"/>
      <c r="J31" s="10"/>
      <c r="K31" s="137"/>
      <c r="L31" s="137"/>
      <c r="M31" s="137"/>
      <c r="N31" s="137"/>
    </row>
    <row r="32" spans="1:14">
      <c r="B32" s="372" t="s">
        <v>197</v>
      </c>
      <c r="C32" s="374"/>
      <c r="D32" s="780" t="s">
        <v>280</v>
      </c>
      <c r="E32" s="782"/>
      <c r="F32" s="780" t="s">
        <v>282</v>
      </c>
      <c r="G32" s="782"/>
      <c r="I32" s="23"/>
      <c r="J32"/>
      <c r="K32"/>
      <c r="M32" s="2"/>
      <c r="N32" s="2"/>
    </row>
    <row r="33" spans="2:14">
      <c r="B33" s="372" t="s">
        <v>198</v>
      </c>
      <c r="C33" s="374"/>
      <c r="D33" s="780" t="s">
        <v>264</v>
      </c>
      <c r="E33" s="782"/>
      <c r="F33" s="780" t="s">
        <v>265</v>
      </c>
      <c r="G33" s="782"/>
      <c r="I33" s="23"/>
      <c r="J33"/>
      <c r="K33"/>
      <c r="M33" s="2"/>
      <c r="N33" s="23"/>
    </row>
    <row r="34" spans="2:14">
      <c r="I34" s="809"/>
      <c r="J34" s="809"/>
      <c r="K34" s="808"/>
      <c r="L34" s="808"/>
      <c r="M34" s="808"/>
      <c r="N34" s="808"/>
    </row>
  </sheetData>
  <sheetProtection formatCells="0"/>
  <mergeCells count="52">
    <mergeCell ref="B29:C29"/>
    <mergeCell ref="B28:C28"/>
    <mergeCell ref="H7:J7"/>
    <mergeCell ref="B8:G8"/>
    <mergeCell ref="B9:G9"/>
    <mergeCell ref="B10:G10"/>
    <mergeCell ref="B17:J18"/>
    <mergeCell ref="H8:J8"/>
    <mergeCell ref="H11:J11"/>
    <mergeCell ref="H13:J13"/>
    <mergeCell ref="H10:I10"/>
    <mergeCell ref="B20:C21"/>
    <mergeCell ref="D20:E20"/>
    <mergeCell ref="B7:G7"/>
    <mergeCell ref="D29:G29"/>
    <mergeCell ref="B23:B24"/>
    <mergeCell ref="C3:D3"/>
    <mergeCell ref="C4:D4"/>
    <mergeCell ref="B11:G11"/>
    <mergeCell ref="B12:G12"/>
    <mergeCell ref="F20:F21"/>
    <mergeCell ref="G20:H20"/>
    <mergeCell ref="H16:I16"/>
    <mergeCell ref="B13:G13"/>
    <mergeCell ref="B14:G14"/>
    <mergeCell ref="B15:G15"/>
    <mergeCell ref="H15:J15"/>
    <mergeCell ref="B16:G16"/>
    <mergeCell ref="H12:I12"/>
    <mergeCell ref="H14:I14"/>
    <mergeCell ref="H9:J9"/>
    <mergeCell ref="H6:J6"/>
    <mergeCell ref="B6:G6"/>
    <mergeCell ref="I20:J21"/>
    <mergeCell ref="I22:J22"/>
    <mergeCell ref="D28:G28"/>
    <mergeCell ref="D23:D24"/>
    <mergeCell ref="E23:E24"/>
    <mergeCell ref="F23:F24"/>
    <mergeCell ref="G23:G24"/>
    <mergeCell ref="H23:H24"/>
    <mergeCell ref="I23:J24"/>
    <mergeCell ref="I34:J34"/>
    <mergeCell ref="K34:N34"/>
    <mergeCell ref="D31:E31"/>
    <mergeCell ref="F31:G31"/>
    <mergeCell ref="B32:C32"/>
    <mergeCell ref="D32:E32"/>
    <mergeCell ref="F32:G32"/>
    <mergeCell ref="B33:C33"/>
    <mergeCell ref="D33:E33"/>
    <mergeCell ref="F33:G33"/>
  </mergeCells>
  <phoneticPr fontId="1"/>
  <pageMargins left="0.7" right="0.7" top="0.75" bottom="0.75" header="0.3" footer="0.3"/>
  <pageSetup paperSize="9" scale="61"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補助シート1!$D$2:$D$7</xm:f>
          </x14:formula1>
          <xm:sqref>H15 H13 H11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完了実績報告提出書類一覧</vt:lpstr>
      <vt:lpstr>様式第１０完了実績報告書（第１０条関係） </vt:lpstr>
      <vt:lpstr>別紙１実施報告書_総括</vt:lpstr>
      <vt:lpstr>別紙１実施報告書_総括付表</vt:lpstr>
      <vt:lpstr>別紙１実施報告書_基礎諸元</vt:lpstr>
      <vt:lpstr>別紙１別表１ポイント発行実績①</vt:lpstr>
      <vt:lpstr>別紙１別表２環境保全効果①</vt:lpstr>
      <vt:lpstr>別紙１別表１ポイント発行実績②</vt:lpstr>
      <vt:lpstr>別紙１別表２環境保全効果②</vt:lpstr>
      <vt:lpstr>別紙１別表１ポイント発行実績③</vt:lpstr>
      <vt:lpstr>別紙１別表２環境保全効果③</vt:lpstr>
      <vt:lpstr>別紙１別表１ポイント発行実績④</vt:lpstr>
      <vt:lpstr>別紙１別表２環境保全効果④</vt:lpstr>
      <vt:lpstr>別紙２経費所要額精算調書</vt:lpstr>
      <vt:lpstr>付帯事項での追加の報告項目</vt:lpstr>
      <vt:lpstr>補助シート1</vt:lpstr>
      <vt:lpstr>完了実績報告提出書類一覧!Print_Area</vt:lpstr>
      <vt:lpstr>付帯事項での追加の報告項目!Print_Area</vt:lpstr>
      <vt:lpstr>別紙１実施報告書_基礎諸元!Print_Area</vt:lpstr>
      <vt:lpstr>別紙１実施報告書_総括!Print_Area</vt:lpstr>
      <vt:lpstr>別紙１実施報告書_総括付表!Print_Area</vt:lpstr>
      <vt:lpstr>別紙１別表１ポイント発行実績①!Print_Area</vt:lpstr>
      <vt:lpstr>別紙１別表１ポイント発行実績②!Print_Area</vt:lpstr>
      <vt:lpstr>別紙１別表１ポイント発行実績③!Print_Area</vt:lpstr>
      <vt:lpstr>別紙１別表１ポイント発行実績④!Print_Area</vt:lpstr>
      <vt:lpstr>別紙１別表２環境保全効果①!Print_Area</vt:lpstr>
      <vt:lpstr>別紙１別表２環境保全効果②!Print_Area</vt:lpstr>
      <vt:lpstr>別紙１別表２環境保全効果③!Print_Area</vt:lpstr>
      <vt:lpstr>別紙１別表２環境保全効果④!Print_Area</vt:lpstr>
      <vt:lpstr>別紙２経費所要額精算調書!Print_Area</vt:lpstr>
      <vt:lpstr>'様式第１０完了実績報告書（第１０条関係） '!Print_Area</vt:lpstr>
      <vt:lpstr>衣食住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雅之</dc:creator>
  <cp:lastModifiedBy>児玉 雄治</cp:lastModifiedBy>
  <cp:lastPrinted>2023-02-03T08:55:17Z</cp:lastPrinted>
  <dcterms:created xsi:type="dcterms:W3CDTF">2015-06-05T18:19:34Z</dcterms:created>
  <dcterms:modified xsi:type="dcterms:W3CDTF">2023-02-09T02:00:47Z</dcterms:modified>
</cp:coreProperties>
</file>