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田中\Desktop\"/>
    </mc:Choice>
  </mc:AlternateContent>
  <xr:revisionPtr revIDLastSave="0" documentId="13_ncr:1_{ABB6167F-A3A2-46D7-9864-98D0A4272C72}" xr6:coauthVersionLast="45" xr6:coauthVersionMax="45" xr10:uidLastSave="{00000000-0000-0000-0000-000000000000}"/>
  <bookViews>
    <workbookView xWindow="645" yWindow="0" windowWidth="17280" windowHeight="10920" activeTab="1" xr2:uid="{00000000-000D-0000-FFFF-FFFF00000000}"/>
  </bookViews>
  <sheets>
    <sheet name="記入例" sheetId="3" r:id="rId1"/>
    <sheet name="参考書式_従事積算表" sheetId="5" r:id="rId2"/>
    <sheet name="HP用"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 i="3" l="1"/>
  <c r="P10" i="3"/>
  <c r="N9" i="5" l="1"/>
  <c r="O9" i="5" s="1"/>
  <c r="N10" i="5"/>
  <c r="O10" i="5" s="1"/>
  <c r="N11" i="5"/>
  <c r="O11" i="5" s="1"/>
  <c r="M14" i="5"/>
  <c r="L14" i="5"/>
  <c r="K14" i="5"/>
  <c r="J14" i="5"/>
  <c r="I14" i="5"/>
  <c r="H14" i="5"/>
  <c r="G14" i="5"/>
  <c r="F14" i="5"/>
  <c r="E14" i="5"/>
  <c r="N13" i="5"/>
  <c r="O13" i="5" s="1"/>
  <c r="N12" i="5"/>
  <c r="O12" i="5" s="1"/>
  <c r="N8" i="5"/>
  <c r="O8" i="5" s="1"/>
  <c r="O14" i="5" l="1"/>
  <c r="N14" i="5"/>
  <c r="O9" i="3"/>
  <c r="P9" i="3" s="1"/>
  <c r="O10" i="3"/>
  <c r="P8" i="3"/>
  <c r="P11" i="3" l="1"/>
  <c r="O11" i="3"/>
  <c r="W11" i="4"/>
  <c r="U11" i="4"/>
  <c r="S11" i="4"/>
  <c r="Q11" i="4"/>
  <c r="O11" i="4"/>
  <c r="M11" i="4"/>
  <c r="K11" i="4"/>
  <c r="I11" i="4"/>
  <c r="G11" i="4"/>
  <c r="E11" i="4"/>
  <c r="Y10" i="4"/>
  <c r="X10" i="4"/>
  <c r="V10" i="4"/>
  <c r="T10" i="4"/>
  <c r="R10" i="4"/>
  <c r="P10" i="4"/>
  <c r="N10" i="4"/>
  <c r="L10" i="4"/>
  <c r="J10" i="4"/>
  <c r="H10" i="4"/>
  <c r="F10" i="4"/>
  <c r="Y9" i="4"/>
  <c r="X9" i="4"/>
  <c r="V9" i="4"/>
  <c r="T9" i="4"/>
  <c r="R9" i="4"/>
  <c r="P9" i="4"/>
  <c r="N9" i="4"/>
  <c r="L9" i="4"/>
  <c r="J9" i="4"/>
  <c r="H9" i="4"/>
  <c r="F9" i="4"/>
  <c r="Y8" i="4"/>
  <c r="X8" i="4"/>
  <c r="V8" i="4"/>
  <c r="T8" i="4"/>
  <c r="R8" i="4"/>
  <c r="P8" i="4"/>
  <c r="N8" i="4"/>
  <c r="L8" i="4"/>
  <c r="J8" i="4"/>
  <c r="H8" i="4"/>
  <c r="F8" i="4"/>
  <c r="T11" i="4" l="1"/>
  <c r="L11" i="4"/>
  <c r="V11" i="4"/>
  <c r="F11" i="4"/>
  <c r="X11" i="4"/>
  <c r="R11" i="4"/>
  <c r="J11" i="4"/>
  <c r="N11" i="4"/>
  <c r="Z10" i="4"/>
  <c r="Z9" i="4"/>
  <c r="H11" i="4"/>
  <c r="Y11" i="4"/>
  <c r="Z8" i="4"/>
  <c r="P11" i="4"/>
  <c r="F11" i="3"/>
  <c r="G11" i="3"/>
  <c r="H11" i="3"/>
  <c r="I11" i="3"/>
  <c r="J11" i="3"/>
  <c r="K11" i="3"/>
  <c r="L11" i="3"/>
  <c r="M11" i="3"/>
  <c r="N11" i="3"/>
  <c r="Z1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康江</author>
  </authors>
  <commentList>
    <comment ref="G8" authorId="0" shapeId="0" xr:uid="{3953C236-6B80-4EBA-9493-72D69D5AEAF8}">
      <text>
        <r>
          <rPr>
            <b/>
            <sz val="9"/>
            <color indexed="81"/>
            <rFont val="MS P ゴシック"/>
            <family val="3"/>
            <charset val="128"/>
          </rPr>
          <t>時間数例：1時間30分勤務の場合、
1：30ではなく1.5と入力してください。</t>
        </r>
      </text>
    </comment>
    <comment ref="E9" authorId="0" shapeId="0" xr:uid="{00000000-0006-0000-0000-000003000000}">
      <text>
        <r>
          <rPr>
            <b/>
            <sz val="9"/>
            <color indexed="81"/>
            <rFont val="MS P ゴシック"/>
            <family val="3"/>
            <charset val="128"/>
          </rPr>
          <t>例）標準報酬月額の定時決定において単価が変更となったケース　　</t>
        </r>
      </text>
    </comment>
    <comment ref="H9" authorId="0" shapeId="0" xr:uid="{98DF17C3-98CE-4238-94FD-2C3BF37CD838}">
      <text>
        <r>
          <rPr>
            <b/>
            <sz val="9"/>
            <color indexed="10"/>
            <rFont val="MS P ゴシック"/>
            <family val="3"/>
            <charset val="128"/>
          </rPr>
          <t>同一の者であっても時間単価が異なる場合、単価毎に段を変えて</t>
        </r>
        <r>
          <rPr>
            <sz val="9"/>
            <color indexed="10"/>
            <rFont val="MS P ゴシック"/>
            <family val="3"/>
            <charset val="128"/>
          </rPr>
          <t>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康江</author>
  </authors>
  <commentList>
    <comment ref="E7" authorId="0" shapeId="0" xr:uid="{00000000-0006-0000-0200-000001000000}">
      <text>
        <r>
          <rPr>
            <b/>
            <sz val="9"/>
            <color indexed="81"/>
            <rFont val="MS P ゴシック"/>
            <family val="3"/>
            <charset val="128"/>
          </rPr>
          <t>例：1時間30分勤務の場合、1.5と入力してください。</t>
        </r>
      </text>
    </comment>
  </commentList>
</comments>
</file>

<file path=xl/sharedStrings.xml><?xml version="1.0" encoding="utf-8"?>
<sst xmlns="http://schemas.openxmlformats.org/spreadsheetml/2006/main" count="132" uniqueCount="63">
  <si>
    <t>金額</t>
    <rPh sb="0" eb="2">
      <t>キンガク</t>
    </rPh>
    <phoneticPr fontId="1"/>
  </si>
  <si>
    <t>事業名：</t>
    <rPh sb="0" eb="2">
      <t>ジギョウ</t>
    </rPh>
    <rPh sb="2" eb="3">
      <t>メイ</t>
    </rPh>
    <phoneticPr fontId="1"/>
  </si>
  <si>
    <t>①</t>
    <phoneticPr fontId="1"/>
  </si>
  <si>
    <t>②</t>
    <phoneticPr fontId="1"/>
  </si>
  <si>
    <t>③</t>
    <phoneticPr fontId="1"/>
  </si>
  <si>
    <t>④</t>
    <phoneticPr fontId="1"/>
  </si>
  <si>
    <t>⑤</t>
    <phoneticPr fontId="1"/>
  </si>
  <si>
    <t>⑥</t>
    <phoneticPr fontId="1"/>
  </si>
  <si>
    <t xml:space="preserve">※支払を証する書類と照合できるよう個人毎月別に集計してください。
</t>
    <phoneticPr fontId="1"/>
  </si>
  <si>
    <t>氏　　名</t>
    <rPh sb="0" eb="1">
      <t>シ</t>
    </rPh>
    <rPh sb="3" eb="4">
      <t>ナ</t>
    </rPh>
    <phoneticPr fontId="1"/>
  </si>
  <si>
    <t>10　月</t>
    <phoneticPr fontId="1"/>
  </si>
  <si>
    <t>11　月</t>
    <phoneticPr fontId="1"/>
  </si>
  <si>
    <t>12　月</t>
    <phoneticPr fontId="1"/>
  </si>
  <si>
    <t>9　　月</t>
    <rPh sb="3" eb="4">
      <t>ガツ</t>
    </rPh>
    <phoneticPr fontId="1"/>
  </si>
  <si>
    <t>合　　計</t>
    <rPh sb="0" eb="1">
      <t>ゴウ</t>
    </rPh>
    <rPh sb="3" eb="4">
      <t>ケイ</t>
    </rPh>
    <phoneticPr fontId="1"/>
  </si>
  <si>
    <t>月　別　合　計</t>
    <rPh sb="0" eb="1">
      <t>ガツ</t>
    </rPh>
    <rPh sb="2" eb="3">
      <t>ベツ</t>
    </rPh>
    <rPh sb="4" eb="5">
      <t>ゴウ</t>
    </rPh>
    <rPh sb="6" eb="7">
      <t>ケイ</t>
    </rPh>
    <phoneticPr fontId="1"/>
  </si>
  <si>
    <t>金　額</t>
    <rPh sb="0" eb="1">
      <t>キン</t>
    </rPh>
    <rPh sb="2" eb="3">
      <t>ガク</t>
    </rPh>
    <phoneticPr fontId="1"/>
  </si>
  <si>
    <t>○○　○○</t>
    <phoneticPr fontId="1"/>
  </si>
  <si>
    <t>△△　▽▽</t>
    <phoneticPr fontId="1"/>
  </si>
  <si>
    <t>適用月</t>
    <rPh sb="0" eb="2">
      <t>テキヨウ</t>
    </rPh>
    <rPh sb="2" eb="3">
      <t>ツキ</t>
    </rPh>
    <phoneticPr fontId="1"/>
  </si>
  <si>
    <t>事業者名：</t>
    <rPh sb="0" eb="3">
      <t>ジギョウシャ</t>
    </rPh>
    <rPh sb="3" eb="4">
      <t>メイ</t>
    </rPh>
    <phoneticPr fontId="1"/>
  </si>
  <si>
    <t>1　月</t>
    <phoneticPr fontId="1"/>
  </si>
  <si>
    <t>2　月</t>
    <phoneticPr fontId="1"/>
  </si>
  <si>
    <t>○○　○○</t>
  </si>
  <si>
    <t>時間単価</t>
    <rPh sb="0" eb="2">
      <t>ジカン</t>
    </rPh>
    <rPh sb="2" eb="4">
      <t>タンカ</t>
    </rPh>
    <phoneticPr fontId="1"/>
  </si>
  <si>
    <t>時間数</t>
    <rPh sb="0" eb="3">
      <t>ジカンスウ</t>
    </rPh>
    <phoneticPr fontId="1"/>
  </si>
  <si>
    <t>責任者氏名：</t>
    <rPh sb="0" eb="3">
      <t>セキニンシャ</t>
    </rPh>
    <phoneticPr fontId="1"/>
  </si>
  <si>
    <t>5　　月</t>
    <rPh sb="3" eb="4">
      <t>ガツ</t>
    </rPh>
    <phoneticPr fontId="1"/>
  </si>
  <si>
    <t>6　　月</t>
    <rPh sb="3" eb="4">
      <t>ガツ</t>
    </rPh>
    <phoneticPr fontId="1"/>
  </si>
  <si>
    <t>7　　月</t>
    <rPh sb="3" eb="4">
      <t>ガツ</t>
    </rPh>
    <phoneticPr fontId="1"/>
  </si>
  <si>
    <t>8　　月</t>
    <rPh sb="3" eb="4">
      <t>ガツ</t>
    </rPh>
    <phoneticPr fontId="1"/>
  </si>
  <si>
    <t>◆◆株式会社</t>
    <rPh sb="2" eb="6">
      <t>カブシキガイシャ</t>
    </rPh>
    <phoneticPr fontId="1"/>
  </si>
  <si>
    <t>経理部長　◇◇　◇◇</t>
    <rPh sb="0" eb="2">
      <t>ケイリ</t>
    </rPh>
    <rPh sb="2" eb="3">
      <t>ブ</t>
    </rPh>
    <rPh sb="3" eb="4">
      <t>チョウ</t>
    </rPh>
    <phoneticPr fontId="1"/>
  </si>
  <si>
    <t>＜小数点以下の端数整理＞
金額、単価、時間など実際に支出した経費を算出する場合における小数点以下の端数処理は、国の基準（国等の債権債務等の金額の端数計算に関する法律（昭和２５年法律第６１号）に準じ、原則「切り捨て」とします。</t>
    <phoneticPr fontId="1"/>
  </si>
  <si>
    <t>×××・・・</t>
    <phoneticPr fontId="1"/>
  </si>
  <si>
    <t>令　和　元　年　度　従　事　積　算　表</t>
    <rPh sb="0" eb="1">
      <t>レイ</t>
    </rPh>
    <rPh sb="2" eb="3">
      <t>ワ</t>
    </rPh>
    <rPh sb="4" eb="5">
      <t>ガン</t>
    </rPh>
    <rPh sb="6" eb="7">
      <t>トシ</t>
    </rPh>
    <rPh sb="8" eb="9">
      <t>ド</t>
    </rPh>
    <rPh sb="10" eb="11">
      <t>ジュウ</t>
    </rPh>
    <rPh sb="12" eb="13">
      <t>コト</t>
    </rPh>
    <rPh sb="14" eb="15">
      <t>セキ</t>
    </rPh>
    <rPh sb="16" eb="17">
      <t>サン</t>
    </rPh>
    <rPh sb="18" eb="19">
      <t>ヒョウ</t>
    </rPh>
    <phoneticPr fontId="1"/>
  </si>
  <si>
    <t>循環　連太</t>
    <rPh sb="0" eb="2">
      <t>ジュンカン</t>
    </rPh>
    <rPh sb="3" eb="4">
      <t>レン</t>
    </rPh>
    <rPh sb="4" eb="5">
      <t>フト</t>
    </rPh>
    <phoneticPr fontId="1"/>
  </si>
  <si>
    <t>①</t>
    <phoneticPr fontId="1"/>
  </si>
  <si>
    <t>補助事業名：</t>
    <rPh sb="0" eb="2">
      <t>ホジョ</t>
    </rPh>
    <rPh sb="2" eb="4">
      <t>ジギョウ</t>
    </rPh>
    <rPh sb="4" eb="5">
      <t>メイ</t>
    </rPh>
    <phoneticPr fontId="1"/>
  </si>
  <si>
    <t>地域 循子</t>
    <rPh sb="0" eb="2">
      <t>チイキ</t>
    </rPh>
    <rPh sb="3" eb="4">
      <t>ジュン</t>
    </rPh>
    <rPh sb="4" eb="5">
      <t>コ</t>
    </rPh>
    <phoneticPr fontId="1"/>
  </si>
  <si>
    <t>令　和　●　年　度　従　事　積　算　表</t>
    <rPh sb="0" eb="1">
      <t>レイ</t>
    </rPh>
    <rPh sb="2" eb="3">
      <t>ワ</t>
    </rPh>
    <rPh sb="6" eb="7">
      <t>トシ</t>
    </rPh>
    <rPh sb="8" eb="9">
      <t>ド</t>
    </rPh>
    <rPh sb="10" eb="11">
      <t>ジュウ</t>
    </rPh>
    <rPh sb="12" eb="13">
      <t>コト</t>
    </rPh>
    <rPh sb="14" eb="15">
      <t>セキ</t>
    </rPh>
    <rPh sb="16" eb="17">
      <t>サン</t>
    </rPh>
    <rPh sb="18" eb="19">
      <t>ヒョウ</t>
    </rPh>
    <phoneticPr fontId="1"/>
  </si>
  <si>
    <t xml:space="preserve"> 事業者名 ：</t>
    <phoneticPr fontId="1"/>
  </si>
  <si>
    <t>10月</t>
    <phoneticPr fontId="1"/>
  </si>
  <si>
    <t>11月</t>
    <phoneticPr fontId="1"/>
  </si>
  <si>
    <t>12月</t>
    <phoneticPr fontId="1"/>
  </si>
  <si>
    <t>1月</t>
    <phoneticPr fontId="1"/>
  </si>
  <si>
    <t>2月</t>
    <phoneticPr fontId="1"/>
  </si>
  <si>
    <t>6月</t>
    <rPh sb="1" eb="2">
      <t>ガツ</t>
    </rPh>
    <phoneticPr fontId="1"/>
  </si>
  <si>
    <t>7月</t>
    <rPh sb="1" eb="2">
      <t>ガツ</t>
    </rPh>
    <phoneticPr fontId="1"/>
  </si>
  <si>
    <t>8月</t>
    <rPh sb="1" eb="2">
      <t>ガツ</t>
    </rPh>
    <phoneticPr fontId="1"/>
  </si>
  <si>
    <t>9月</t>
    <rPh sb="1" eb="2">
      <t>ガツ</t>
    </rPh>
    <phoneticPr fontId="1"/>
  </si>
  <si>
    <t>合計</t>
    <rPh sb="0" eb="1">
      <t>ゴウ</t>
    </rPh>
    <rPh sb="1" eb="2">
      <t>ケイ</t>
    </rPh>
    <phoneticPr fontId="1"/>
  </si>
  <si>
    <t>氏　名</t>
    <rPh sb="0" eb="1">
      <t>シ</t>
    </rPh>
    <rPh sb="2" eb="3">
      <t>ナ</t>
    </rPh>
    <phoneticPr fontId="1"/>
  </si>
  <si>
    <t>金額</t>
    <rPh sb="0" eb="1">
      <t>キン</t>
    </rPh>
    <rPh sb="1" eb="2">
      <t>ガク</t>
    </rPh>
    <phoneticPr fontId="1"/>
  </si>
  <si>
    <t>②</t>
    <phoneticPr fontId="1"/>
  </si>
  <si>
    <t>時間
単価</t>
    <rPh sb="0" eb="2">
      <t>ジカン</t>
    </rPh>
    <rPh sb="3" eb="5">
      <t>タンカ</t>
    </rPh>
    <phoneticPr fontId="1"/>
  </si>
  <si>
    <t>＜小数点以下の端数整理＞
金額、単価、時間など実際に支出した経費を算出する場合における小数点以下の端数処理は、国の基準（国等の債権債務等の金額の端数計算に関する法律（昭和２５年法律第６１号））に準じ、原則「切り捨て」とします。</t>
    <phoneticPr fontId="1"/>
  </si>
  <si>
    <t>※1　氏名欄は、支払を証する書類と照合できるよう個人毎月別に集計してください。</t>
    <phoneticPr fontId="1"/>
  </si>
  <si>
    <t>※4　行が不足する場合は適宜行を挿入してご活用ください。</t>
    <phoneticPr fontId="1"/>
  </si>
  <si>
    <r>
      <t>※3　</t>
    </r>
    <r>
      <rPr>
        <u/>
        <sz val="10"/>
        <color rgb="FFFF0000"/>
        <rFont val="ＭＳ ゴシック"/>
        <family val="3"/>
        <charset val="128"/>
      </rPr>
      <t>適用月欄は、途中で健保等級に変更がある場合に記入</t>
    </r>
    <r>
      <rPr>
        <sz val="10"/>
        <color theme="1"/>
        <rFont val="ＭＳ ゴシック"/>
        <family val="3"/>
        <charset val="128"/>
      </rPr>
      <t xml:space="preserve">してください。 
</t>
    </r>
    <rPh sb="3" eb="5">
      <t>テキヨウ</t>
    </rPh>
    <rPh sb="5" eb="6">
      <t>ツキ</t>
    </rPh>
    <rPh sb="6" eb="7">
      <t>ラン</t>
    </rPh>
    <rPh sb="9" eb="11">
      <t>トチュウ</t>
    </rPh>
    <rPh sb="12" eb="14">
      <t>ケンポ</t>
    </rPh>
    <rPh sb="14" eb="16">
      <t>トウキュウ</t>
    </rPh>
    <rPh sb="17" eb="19">
      <t>ヘンコウ</t>
    </rPh>
    <rPh sb="22" eb="24">
      <t>バアイ</t>
    </rPh>
    <rPh sb="25" eb="27">
      <t>キニュウ</t>
    </rPh>
    <phoneticPr fontId="1"/>
  </si>
  <si>
    <t>令和●年度
地方と連携した地球温案化対策活動推進事業</t>
    <rPh sb="0" eb="2">
      <t>レイワ</t>
    </rPh>
    <rPh sb="3" eb="5">
      <t>ネンド</t>
    </rPh>
    <rPh sb="6" eb="8">
      <t>チホウ</t>
    </rPh>
    <rPh sb="9" eb="11">
      <t>レンケイ</t>
    </rPh>
    <rPh sb="13" eb="15">
      <t>チキュウ</t>
    </rPh>
    <rPh sb="15" eb="16">
      <t>オン</t>
    </rPh>
    <rPh sb="16" eb="17">
      <t>アン</t>
    </rPh>
    <rPh sb="17" eb="18">
      <t>カ</t>
    </rPh>
    <rPh sb="18" eb="20">
      <t>タイサク</t>
    </rPh>
    <rPh sb="20" eb="22">
      <t>カツドウ</t>
    </rPh>
    <rPh sb="22" eb="24">
      <t>スイシン</t>
    </rPh>
    <rPh sb="24" eb="26">
      <t>ジギョウ</t>
    </rPh>
    <phoneticPr fontId="1"/>
  </si>
  <si>
    <t>適用
月</t>
    <rPh sb="0" eb="2">
      <t>テキヨウ</t>
    </rPh>
    <rPh sb="3" eb="4">
      <t>ツキ</t>
    </rPh>
    <phoneticPr fontId="1"/>
  </si>
  <si>
    <r>
      <t>※2　同一の者について時間単価が複数ある場合は、</t>
    </r>
    <r>
      <rPr>
        <u/>
        <sz val="10"/>
        <color rgb="FFFF0000"/>
        <rFont val="ＭＳ ゴシック"/>
        <family val="3"/>
        <charset val="128"/>
      </rPr>
      <t>単価毎に行を変えて記述</t>
    </r>
    <r>
      <rPr>
        <sz val="10"/>
        <color theme="1"/>
        <rFont val="ＭＳ ゴシック"/>
        <family val="3"/>
        <charset val="128"/>
      </rPr>
      <t>してください。</t>
    </r>
    <rPh sb="3" eb="5">
      <t>ドウイツ</t>
    </rPh>
    <rPh sb="6" eb="7">
      <t>シャ</t>
    </rPh>
    <rPh sb="11" eb="13">
      <t>ジカン</t>
    </rPh>
    <rPh sb="13" eb="15">
      <t>タンカ</t>
    </rPh>
    <rPh sb="16" eb="18">
      <t>フクスウ</t>
    </rPh>
    <rPh sb="28" eb="29">
      <t>ギョウ</t>
    </rPh>
    <rPh sb="30" eb="31">
      <t>カ</t>
    </rPh>
    <rPh sb="33" eb="35">
      <t>キジュツ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</si>
</sst>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0_);[Red]\(0.00\)"/>
  </numFmts>
  <fonts count="14">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u/>
      <sz val="12"/>
      <color theme="1"/>
      <name val="ＭＳ ゴシック"/>
      <family val="3"/>
      <charset val="128"/>
    </font>
    <font>
      <b/>
      <sz val="9"/>
      <color indexed="81"/>
      <name val="MS P ゴシック"/>
      <family val="3"/>
      <charset val="128"/>
    </font>
    <font>
      <sz val="11"/>
      <color theme="1"/>
      <name val="游ゴシック"/>
      <family val="2"/>
      <charset val="128"/>
      <scheme val="minor"/>
    </font>
    <font>
      <b/>
      <sz val="9"/>
      <color indexed="10"/>
      <name val="MS P ゴシック"/>
      <family val="3"/>
      <charset val="128"/>
    </font>
    <font>
      <sz val="9"/>
      <color indexed="10"/>
      <name val="MS P ゴシック"/>
      <family val="3"/>
      <charset val="128"/>
    </font>
    <font>
      <sz val="11"/>
      <name val="ＭＳ ゴシック"/>
      <family val="3"/>
      <charset val="128"/>
    </font>
    <font>
      <b/>
      <sz val="10"/>
      <color theme="1"/>
      <name val="ＭＳ ゴシック"/>
      <family val="3"/>
      <charset val="128"/>
    </font>
    <font>
      <u/>
      <sz val="10"/>
      <color rgb="FFFF000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thin">
        <color auto="1"/>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5">
    <xf numFmtId="0" fontId="0" fillId="0" borderId="0" xfId="0">
      <alignment vertical="center"/>
    </xf>
    <xf numFmtId="0" fontId="2" fillId="0" borderId="0" xfId="0" applyFont="1" applyAlignme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176" fontId="5" fillId="0" borderId="1" xfId="0" applyNumberFormat="1" applyFont="1" applyBorder="1">
      <alignment vertical="center"/>
    </xf>
    <xf numFmtId="177" fontId="5" fillId="0" borderId="1" xfId="0" applyNumberFormat="1" applyFont="1" applyBorder="1" applyAlignment="1">
      <alignment horizontal="center" vertical="center"/>
    </xf>
    <xf numFmtId="0" fontId="5" fillId="0" borderId="0" xfId="0" applyFont="1" applyAlignment="1">
      <alignment vertical="top"/>
    </xf>
    <xf numFmtId="178" fontId="5" fillId="0" borderId="4" xfId="0" applyNumberFormat="1" applyFont="1" applyBorder="1">
      <alignment vertical="center"/>
    </xf>
    <xf numFmtId="178" fontId="5" fillId="2" borderId="4" xfId="0" applyNumberFormat="1" applyFont="1" applyFill="1" applyBorder="1">
      <alignment vertical="center"/>
    </xf>
    <xf numFmtId="0" fontId="5" fillId="0" borderId="7" xfId="0" applyFont="1" applyBorder="1">
      <alignment vertical="center"/>
    </xf>
    <xf numFmtId="0" fontId="5" fillId="0" borderId="5" xfId="0" applyFont="1" applyBorder="1">
      <alignment vertical="center"/>
    </xf>
    <xf numFmtId="176" fontId="5" fillId="2" borderId="5" xfId="0" applyNumberFormat="1" applyFont="1" applyFill="1" applyBorder="1">
      <alignment vertical="center"/>
    </xf>
    <xf numFmtId="38" fontId="5" fillId="2" borderId="13" xfId="1" applyFont="1" applyFill="1" applyBorder="1">
      <alignment vertical="center"/>
    </xf>
    <xf numFmtId="38" fontId="5" fillId="2" borderId="5" xfId="1" applyFont="1" applyFill="1" applyBorder="1">
      <alignment vertical="center"/>
    </xf>
    <xf numFmtId="0" fontId="2" fillId="0" borderId="0" xfId="0" applyFont="1" applyBorder="1" applyAlignment="1">
      <alignment horizontal="righ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0" xfId="0" applyFont="1">
      <alignment vertical="center"/>
    </xf>
    <xf numFmtId="0" fontId="3" fillId="0" borderId="0" xfId="0" applyFont="1" applyAlignment="1">
      <alignment vertical="top"/>
    </xf>
    <xf numFmtId="0" fontId="2" fillId="0" borderId="0" xfId="0" applyFont="1" applyAlignment="1">
      <alignment horizontal="right" vertical="center"/>
    </xf>
    <xf numFmtId="0" fontId="2" fillId="0" borderId="0" xfId="0" applyFont="1" applyAlignment="1">
      <alignment vertical="top"/>
    </xf>
    <xf numFmtId="0" fontId="3" fillId="0" borderId="5" xfId="0" applyFont="1" applyBorder="1" applyAlignment="1"/>
    <xf numFmtId="176" fontId="3" fillId="0" borderId="1" xfId="0" applyNumberFormat="1" applyFont="1" applyBorder="1" applyAlignment="1"/>
    <xf numFmtId="177" fontId="3" fillId="0" borderId="1" xfId="0" applyNumberFormat="1" applyFont="1" applyBorder="1" applyAlignment="1">
      <alignment horizontal="right"/>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3" borderId="6" xfId="0" applyFont="1" applyFill="1" applyBorder="1" applyAlignment="1">
      <alignment horizontal="center" vertical="center"/>
    </xf>
    <xf numFmtId="0" fontId="2" fillId="0" borderId="0" xfId="0" applyFont="1" applyBorder="1" applyAlignment="1">
      <alignment horizontal="right"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3" xfId="0" applyFont="1" applyBorder="1" applyAlignment="1">
      <alignment vertical="center"/>
    </xf>
    <xf numFmtId="0" fontId="2" fillId="0" borderId="7" xfId="0" applyFont="1" applyBorder="1" applyAlignment="1"/>
    <xf numFmtId="0" fontId="2" fillId="0" borderId="5" xfId="0" applyFont="1" applyBorder="1" applyAlignment="1"/>
    <xf numFmtId="176" fontId="2" fillId="0" borderId="1" xfId="0" applyNumberFormat="1" applyFont="1" applyBorder="1" applyAlignment="1"/>
    <xf numFmtId="177" fontId="2" fillId="0" borderId="1" xfId="0" applyNumberFormat="1" applyFont="1" applyBorder="1" applyAlignment="1">
      <alignment horizontal="right"/>
    </xf>
    <xf numFmtId="178" fontId="2" fillId="0" borderId="4" xfId="0" applyNumberFormat="1" applyFont="1" applyBorder="1" applyAlignment="1"/>
    <xf numFmtId="178" fontId="2" fillId="2" borderId="4" xfId="0" applyNumberFormat="1" applyFont="1" applyFill="1" applyBorder="1" applyAlignment="1"/>
    <xf numFmtId="38" fontId="2" fillId="2" borderId="13" xfId="1" applyFont="1" applyFill="1" applyBorder="1" applyAlignment="1"/>
    <xf numFmtId="178" fontId="11" fillId="0" borderId="4" xfId="0" applyNumberFormat="1" applyFont="1" applyBorder="1" applyAlignment="1"/>
    <xf numFmtId="176" fontId="2" fillId="0" borderId="1" xfId="0" applyNumberFormat="1" applyFont="1" applyBorder="1" applyAlignment="1">
      <alignment horizontal="right"/>
    </xf>
    <xf numFmtId="178" fontId="2" fillId="2" borderId="4" xfId="0" applyNumberFormat="1" applyFont="1" applyFill="1" applyBorder="1">
      <alignment vertical="center"/>
    </xf>
    <xf numFmtId="0" fontId="3" fillId="0" borderId="7" xfId="0" applyFont="1" applyBorder="1" applyAlignment="1"/>
    <xf numFmtId="178" fontId="3" fillId="0" borderId="4" xfId="0" applyNumberFormat="1" applyFont="1" applyBorder="1" applyAlignment="1"/>
    <xf numFmtId="178" fontId="3" fillId="2" borderId="4" xfId="0" applyNumberFormat="1" applyFont="1" applyFill="1" applyBorder="1" applyAlignment="1"/>
    <xf numFmtId="38" fontId="3" fillId="2" borderId="13" xfId="1" applyFont="1" applyFill="1" applyBorder="1" applyAlignment="1"/>
    <xf numFmtId="0" fontId="12" fillId="0" borderId="7" xfId="0" applyFont="1" applyBorder="1" applyAlignment="1"/>
    <xf numFmtId="178" fontId="3" fillId="2" borderId="4" xfId="0" applyNumberFormat="1" applyFont="1" applyFill="1" applyBorder="1">
      <alignment vertical="center"/>
    </xf>
    <xf numFmtId="0" fontId="3" fillId="0" borderId="0" xfId="0" applyFont="1" applyBorder="1" applyAlignment="1">
      <alignment vertical="top"/>
    </xf>
    <xf numFmtId="0" fontId="3" fillId="0" borderId="0" xfId="0" applyFont="1" applyBorder="1">
      <alignment vertical="center"/>
    </xf>
    <xf numFmtId="0" fontId="3" fillId="0" borderId="18" xfId="0" applyFont="1" applyBorder="1">
      <alignment vertical="center"/>
    </xf>
    <xf numFmtId="0" fontId="3" fillId="0" borderId="20" xfId="0" applyFont="1" applyBorder="1" applyAlignment="1">
      <alignment vertical="top"/>
    </xf>
    <xf numFmtId="178" fontId="2" fillId="2" borderId="4" xfId="0" applyNumberFormat="1" applyFont="1" applyFill="1" applyBorder="1" applyAlignment="1">
      <alignment vertical="center"/>
    </xf>
    <xf numFmtId="38" fontId="2" fillId="2" borderId="13" xfId="1" applyFont="1" applyFill="1" applyBorder="1" applyAlignment="1">
      <alignment vertical="center"/>
    </xf>
    <xf numFmtId="178" fontId="3" fillId="2" borderId="4" xfId="0" applyNumberFormat="1" applyFont="1" applyFill="1" applyBorder="1" applyAlignment="1">
      <alignment vertical="center"/>
    </xf>
    <xf numFmtId="38" fontId="3" fillId="2" borderId="13" xfId="1" applyFont="1" applyFill="1" applyBorder="1" applyAlignment="1">
      <alignment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wrapText="1"/>
    </xf>
    <xf numFmtId="177" fontId="3" fillId="0" borderId="1" xfId="0" applyNumberFormat="1" applyFont="1" applyBorder="1" applyAlignment="1">
      <alignment horizont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Border="1" applyAlignment="1">
      <alignment horizontal="center" vertical="center"/>
    </xf>
    <xf numFmtId="0" fontId="2"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Border="1" applyAlignment="1">
      <alignment vertical="center"/>
    </xf>
    <xf numFmtId="0" fontId="2" fillId="0" borderId="3" xfId="0" applyFont="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0" xfId="0" applyFont="1" applyAlignment="1">
      <alignment horizontal="left" vertical="top" wrapText="1"/>
    </xf>
    <xf numFmtId="0" fontId="2" fillId="4" borderId="0" xfId="0" applyFont="1" applyFill="1" applyAlignment="1">
      <alignment horizontal="left"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142875</xdr:rowOff>
    </xdr:from>
    <xdr:to>
      <xdr:col>15</xdr:col>
      <xdr:colOff>638175</xdr:colOff>
      <xdr:row>2</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43675" y="142875"/>
          <a:ext cx="3019425" cy="5048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色無しセル</a:t>
          </a:r>
          <a:r>
            <a:rPr kumimoji="1" lang="ja-JP" altLang="en-US" sz="1050" b="1" u="none">
              <a:solidFill>
                <a:sysClr val="windowText" lastClr="000000"/>
              </a:solidFill>
              <a:latin typeface="ＭＳ Ｐゴシック" panose="020B0600070205080204" pitchFamily="50" charset="-128"/>
              <a:ea typeface="ＭＳ Ｐゴシック" panose="020B0600070205080204" pitchFamily="50" charset="-128"/>
            </a:rPr>
            <a:t>への入力が可能です。</a:t>
          </a:r>
          <a:endParaRPr kumimoji="1" lang="en-US" altLang="ja-JP" sz="1050" b="1"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（網掛け部分には数式が設定されています。）</a:t>
          </a:r>
        </a:p>
      </xdr:txBody>
    </xdr:sp>
    <xdr:clientData/>
  </xdr:twoCellAnchor>
  <xdr:twoCellAnchor>
    <xdr:from>
      <xdr:col>1</xdr:col>
      <xdr:colOff>9526</xdr:colOff>
      <xdr:row>7</xdr:row>
      <xdr:rowOff>19050</xdr:rowOff>
    </xdr:from>
    <xdr:to>
      <xdr:col>5</xdr:col>
      <xdr:colOff>1</xdr:colOff>
      <xdr:row>9</xdr:row>
      <xdr:rowOff>28576</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95251" y="2257425"/>
          <a:ext cx="2066925" cy="2028826"/>
        </a:xfrm>
        <a:prstGeom prst="roundRect">
          <a:avLst/>
        </a:prstGeom>
        <a:noFill/>
        <a:ln w="127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xdr:twoCellAnchor>
  <xdr:twoCellAnchor>
    <xdr:from>
      <xdr:col>5</xdr:col>
      <xdr:colOff>38100</xdr:colOff>
      <xdr:row>7</xdr:row>
      <xdr:rowOff>657225</xdr:rowOff>
    </xdr:from>
    <xdr:to>
      <xdr:col>8</xdr:col>
      <xdr:colOff>19050</xdr:colOff>
      <xdr:row>8</xdr:row>
      <xdr:rowOff>19048</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200275" y="2895600"/>
          <a:ext cx="2009775" cy="36194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p>
      </xdr:txBody>
    </xdr:sp>
    <xdr:clientData/>
  </xdr:twoCellAnchor>
  <xdr:twoCellAnchor>
    <xdr:from>
      <xdr:col>8</xdr:col>
      <xdr:colOff>28574</xdr:colOff>
      <xdr:row>8</xdr:row>
      <xdr:rowOff>581025</xdr:rowOff>
    </xdr:from>
    <xdr:to>
      <xdr:col>13</xdr:col>
      <xdr:colOff>619124</xdr:colOff>
      <xdr:row>9</xdr:row>
      <xdr:rowOff>9525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4219574" y="3733800"/>
          <a:ext cx="3971925" cy="44767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B1:P17"/>
  <sheetViews>
    <sheetView showGridLines="0" zoomScaleNormal="100" workbookViewId="0">
      <selection activeCell="B1" sqref="B1"/>
    </sheetView>
  </sheetViews>
  <sheetFormatPr defaultRowHeight="12"/>
  <cols>
    <col min="1" max="1" width="1.125" style="2" customWidth="1"/>
    <col min="2" max="2" width="2.5" style="2" customWidth="1"/>
    <col min="3" max="3" width="9.25" style="2" customWidth="1"/>
    <col min="4" max="4" width="8.875" style="2" customWidth="1"/>
    <col min="5" max="5" width="6.625" style="2" customWidth="1"/>
    <col min="6" max="15" width="8.875" style="2" customWidth="1"/>
    <col min="16" max="16" width="9.625" style="2" customWidth="1"/>
    <col min="17" max="17" width="1.125" style="2" customWidth="1"/>
    <col min="18" max="16384" width="9" style="2"/>
  </cols>
  <sheetData>
    <row r="1" spans="2:16" ht="27.75" customHeight="1">
      <c r="C1" s="1"/>
    </row>
    <row r="2" spans="2:16" s="22" customFormat="1" ht="18" customHeight="1">
      <c r="B2" s="79" t="s">
        <v>40</v>
      </c>
      <c r="C2" s="79"/>
      <c r="D2" s="79"/>
      <c r="E2" s="79"/>
      <c r="F2" s="79"/>
      <c r="G2" s="79"/>
      <c r="H2" s="18"/>
      <c r="I2" s="76"/>
      <c r="J2" s="76"/>
    </row>
    <row r="3" spans="2:16" s="22" customFormat="1" ht="30" customHeight="1">
      <c r="B3" s="72" t="s">
        <v>38</v>
      </c>
      <c r="C3" s="72"/>
      <c r="D3" s="77" t="s">
        <v>60</v>
      </c>
      <c r="E3" s="77"/>
      <c r="F3" s="77"/>
      <c r="G3" s="77"/>
      <c r="H3" s="77"/>
      <c r="I3" s="30"/>
      <c r="J3" s="73" t="s">
        <v>41</v>
      </c>
      <c r="K3" s="73"/>
      <c r="L3" s="36"/>
      <c r="M3" s="36"/>
      <c r="N3" s="36"/>
      <c r="O3" s="29"/>
    </row>
    <row r="4" spans="2:16" s="22" customFormat="1" ht="18" customHeight="1">
      <c r="B4" s="72"/>
      <c r="C4" s="72"/>
      <c r="D4" s="78"/>
      <c r="E4" s="78"/>
      <c r="F4" s="78"/>
      <c r="G4" s="78"/>
      <c r="H4" s="78"/>
      <c r="I4" s="30"/>
      <c r="J4" s="73" t="s">
        <v>26</v>
      </c>
      <c r="K4" s="73"/>
      <c r="L4" s="36"/>
      <c r="M4" s="36"/>
      <c r="N4" s="29"/>
      <c r="O4" s="29"/>
    </row>
    <row r="5" spans="2:16" s="22" customFormat="1" ht="9" customHeight="1">
      <c r="D5" s="82"/>
      <c r="E5" s="82"/>
      <c r="F5" s="82"/>
      <c r="G5" s="31"/>
      <c r="H5" s="83"/>
      <c r="I5" s="83"/>
    </row>
    <row r="6" spans="2:16" s="22" customFormat="1" ht="16.5" customHeight="1">
      <c r="B6" s="84" t="s">
        <v>52</v>
      </c>
      <c r="C6" s="84"/>
      <c r="D6" s="85" t="s">
        <v>55</v>
      </c>
      <c r="E6" s="85" t="s">
        <v>61</v>
      </c>
      <c r="F6" s="35" t="s">
        <v>47</v>
      </c>
      <c r="G6" s="35" t="s">
        <v>48</v>
      </c>
      <c r="H6" s="35" t="s">
        <v>49</v>
      </c>
      <c r="I6" s="35" t="s">
        <v>50</v>
      </c>
      <c r="J6" s="34" t="s">
        <v>42</v>
      </c>
      <c r="K6" s="32" t="s">
        <v>43</v>
      </c>
      <c r="L6" s="32" t="s">
        <v>44</v>
      </c>
      <c r="M6" s="32" t="s">
        <v>45</v>
      </c>
      <c r="N6" s="32" t="s">
        <v>46</v>
      </c>
      <c r="O6" s="80" t="s">
        <v>51</v>
      </c>
      <c r="P6" s="80"/>
    </row>
    <row r="7" spans="2:16" s="22" customFormat="1" ht="50.25" customHeight="1">
      <c r="B7" s="84"/>
      <c r="C7" s="84"/>
      <c r="D7" s="84"/>
      <c r="E7" s="84"/>
      <c r="F7" s="19" t="s">
        <v>25</v>
      </c>
      <c r="G7" s="19" t="s">
        <v>25</v>
      </c>
      <c r="H7" s="19" t="s">
        <v>25</v>
      </c>
      <c r="I7" s="19" t="s">
        <v>25</v>
      </c>
      <c r="J7" s="19" t="s">
        <v>25</v>
      </c>
      <c r="K7" s="19" t="s">
        <v>25</v>
      </c>
      <c r="L7" s="19" t="s">
        <v>25</v>
      </c>
      <c r="M7" s="19" t="s">
        <v>25</v>
      </c>
      <c r="N7" s="19" t="s">
        <v>25</v>
      </c>
      <c r="O7" s="19" t="s">
        <v>25</v>
      </c>
      <c r="P7" s="20" t="s">
        <v>53</v>
      </c>
    </row>
    <row r="8" spans="2:16" s="4" customFormat="1" ht="78.75" customHeight="1">
      <c r="B8" s="47" t="s">
        <v>37</v>
      </c>
      <c r="C8" s="26" t="s">
        <v>39</v>
      </c>
      <c r="D8" s="27">
        <v>2210</v>
      </c>
      <c r="E8" s="28"/>
      <c r="F8" s="61"/>
      <c r="G8" s="62">
        <v>1.5</v>
      </c>
      <c r="H8" s="44">
        <v>3.5</v>
      </c>
      <c r="I8" s="48"/>
      <c r="J8" s="48"/>
      <c r="K8" s="48"/>
      <c r="L8" s="48"/>
      <c r="M8" s="48"/>
      <c r="N8" s="48"/>
      <c r="O8" s="49">
        <f>SUM(I8,J8,K8,L8,M8,N8,H8,G8,F8)</f>
        <v>5</v>
      </c>
      <c r="P8" s="50">
        <f>ROUNDDOWN(O8*D8,0)</f>
        <v>11050</v>
      </c>
    </row>
    <row r="9" spans="2:16" s="4" customFormat="1" ht="80.25" customHeight="1">
      <c r="B9" s="51"/>
      <c r="C9" s="26" t="s">
        <v>39</v>
      </c>
      <c r="D9" s="27">
        <v>2380</v>
      </c>
      <c r="E9" s="63">
        <v>9</v>
      </c>
      <c r="F9" s="27"/>
      <c r="G9" s="48"/>
      <c r="H9" s="27"/>
      <c r="I9" s="48">
        <v>2.5</v>
      </c>
      <c r="J9" s="48">
        <v>23</v>
      </c>
      <c r="K9" s="48">
        <v>56</v>
      </c>
      <c r="L9" s="48">
        <v>20</v>
      </c>
      <c r="M9" s="48">
        <v>55</v>
      </c>
      <c r="N9" s="48"/>
      <c r="O9" s="49">
        <f>SUM(I9,J9,K9,L9,M9,N9,H9,G9,F9)</f>
        <v>156.5</v>
      </c>
      <c r="P9" s="50">
        <f t="shared" ref="P9:P10" si="0">ROUNDDOWN(O9*D9,0)</f>
        <v>372470</v>
      </c>
    </row>
    <row r="10" spans="2:16" s="4" customFormat="1" ht="71.25" customHeight="1">
      <c r="B10" s="47" t="s">
        <v>3</v>
      </c>
      <c r="C10" s="26" t="s">
        <v>36</v>
      </c>
      <c r="D10" s="27">
        <v>1660</v>
      </c>
      <c r="E10" s="28"/>
      <c r="F10" s="48"/>
      <c r="G10" s="48"/>
      <c r="H10" s="48">
        <v>100</v>
      </c>
      <c r="I10" s="48"/>
      <c r="J10" s="48"/>
      <c r="K10" s="48"/>
      <c r="L10" s="48">
        <v>70</v>
      </c>
      <c r="M10" s="48"/>
      <c r="N10" s="48"/>
      <c r="O10" s="49">
        <f>SUM(I10,J10,K10,L10,M10,N10,H10,G10,F10)</f>
        <v>170</v>
      </c>
      <c r="P10" s="50">
        <f t="shared" si="0"/>
        <v>282200</v>
      </c>
    </row>
    <row r="11" spans="2:16" s="4" customFormat="1" ht="18.75" customHeight="1">
      <c r="B11" s="81" t="s">
        <v>15</v>
      </c>
      <c r="C11" s="81"/>
      <c r="D11" s="81"/>
      <c r="E11" s="81"/>
      <c r="F11" s="52">
        <f t="shared" ref="F11:N11" si="1">SUM(F8:F10)</f>
        <v>0</v>
      </c>
      <c r="G11" s="52">
        <f t="shared" si="1"/>
        <v>1.5</v>
      </c>
      <c r="H11" s="52">
        <f t="shared" si="1"/>
        <v>103.5</v>
      </c>
      <c r="I11" s="52">
        <f t="shared" si="1"/>
        <v>2.5</v>
      </c>
      <c r="J11" s="52">
        <f t="shared" si="1"/>
        <v>23</v>
      </c>
      <c r="K11" s="52">
        <f t="shared" si="1"/>
        <v>56</v>
      </c>
      <c r="L11" s="52">
        <f t="shared" si="1"/>
        <v>90</v>
      </c>
      <c r="M11" s="52">
        <f t="shared" si="1"/>
        <v>55</v>
      </c>
      <c r="N11" s="52">
        <f t="shared" si="1"/>
        <v>0</v>
      </c>
      <c r="O11" s="59">
        <f>SUM(O8:O10)</f>
        <v>331.5</v>
      </c>
      <c r="P11" s="60">
        <f>SUM(P8:P10)</f>
        <v>665720</v>
      </c>
    </row>
    <row r="12" spans="2:16" s="4" customFormat="1" ht="38.25" customHeight="1"/>
    <row r="13" spans="2:16" ht="18" customHeight="1">
      <c r="B13" s="54"/>
      <c r="C13" s="74" t="s">
        <v>57</v>
      </c>
      <c r="D13" s="75"/>
      <c r="E13" s="75"/>
      <c r="F13" s="75"/>
      <c r="G13" s="75"/>
      <c r="H13" s="75"/>
      <c r="I13" s="75"/>
      <c r="J13" s="75"/>
      <c r="K13" s="75"/>
      <c r="L13" s="75"/>
      <c r="M13" s="75"/>
      <c r="N13" s="75"/>
      <c r="O13" s="75"/>
      <c r="P13" s="55"/>
    </row>
    <row r="14" spans="2:16" ht="18" customHeight="1">
      <c r="B14" s="54"/>
      <c r="C14" s="64" t="s">
        <v>62</v>
      </c>
      <c r="D14" s="65"/>
      <c r="E14" s="65"/>
      <c r="F14" s="65"/>
      <c r="G14" s="65"/>
      <c r="H14" s="65"/>
      <c r="I14" s="65"/>
      <c r="J14" s="65"/>
      <c r="K14" s="65"/>
      <c r="L14" s="65"/>
      <c r="M14" s="65"/>
      <c r="N14" s="65"/>
      <c r="O14" s="65"/>
      <c r="P14" s="66"/>
    </row>
    <row r="15" spans="2:16" s="23" customFormat="1" ht="18" customHeight="1">
      <c r="B15" s="53"/>
      <c r="C15" s="67" t="s">
        <v>59</v>
      </c>
      <c r="D15" s="68"/>
      <c r="E15" s="68"/>
      <c r="F15" s="68"/>
      <c r="G15" s="68"/>
      <c r="H15" s="68"/>
      <c r="I15" s="68"/>
      <c r="J15" s="68"/>
      <c r="K15" s="53"/>
      <c r="L15" s="53"/>
      <c r="M15" s="53"/>
      <c r="N15" s="53"/>
      <c r="O15" s="53"/>
      <c r="P15" s="56"/>
    </row>
    <row r="16" spans="2:16" s="23" customFormat="1" ht="18" customHeight="1">
      <c r="B16" s="53"/>
      <c r="C16" s="67" t="s">
        <v>58</v>
      </c>
      <c r="D16" s="68"/>
      <c r="E16" s="68"/>
      <c r="F16" s="68"/>
      <c r="G16" s="68"/>
      <c r="H16" s="68"/>
      <c r="I16" s="68"/>
      <c r="J16" s="68"/>
      <c r="K16" s="53"/>
      <c r="L16" s="53"/>
      <c r="M16" s="53"/>
      <c r="N16" s="53"/>
      <c r="O16" s="53"/>
      <c r="P16" s="56"/>
    </row>
    <row r="17" spans="2:16" ht="46.5" customHeight="1">
      <c r="B17" s="54"/>
      <c r="C17" s="69" t="s">
        <v>56</v>
      </c>
      <c r="D17" s="70"/>
      <c r="E17" s="70"/>
      <c r="F17" s="70"/>
      <c r="G17" s="70"/>
      <c r="H17" s="70"/>
      <c r="I17" s="70"/>
      <c r="J17" s="70"/>
      <c r="K17" s="70"/>
      <c r="L17" s="70"/>
      <c r="M17" s="70"/>
      <c r="N17" s="70"/>
      <c r="O17" s="70"/>
      <c r="P17" s="71"/>
    </row>
  </sheetData>
  <mergeCells count="18">
    <mergeCell ref="I2:J2"/>
    <mergeCell ref="D3:H4"/>
    <mergeCell ref="B2:G2"/>
    <mergeCell ref="O6:P6"/>
    <mergeCell ref="B11:E11"/>
    <mergeCell ref="D5:F5"/>
    <mergeCell ref="H5:I5"/>
    <mergeCell ref="B6:C7"/>
    <mergeCell ref="D6:D7"/>
    <mergeCell ref="E6:E7"/>
    <mergeCell ref="C14:P14"/>
    <mergeCell ref="C15:J15"/>
    <mergeCell ref="C16:J16"/>
    <mergeCell ref="C17:P17"/>
    <mergeCell ref="B3:C4"/>
    <mergeCell ref="J3:K3"/>
    <mergeCell ref="J4:K4"/>
    <mergeCell ref="C13:O13"/>
  </mergeCells>
  <phoneticPr fontId="1"/>
  <printOptions horizontalCentered="1"/>
  <pageMargins left="0.39370078740157483" right="0.39370078740157483" top="0.55118110236220474" bottom="0.55118110236220474" header="0.31496062992125984" footer="0.31496062992125984"/>
  <pageSetup paperSize="9" scale="6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O20"/>
  <sheetViews>
    <sheetView showGridLines="0" tabSelected="1" zoomScaleNormal="100" workbookViewId="0">
      <selection activeCell="M10" sqref="M10"/>
    </sheetView>
  </sheetViews>
  <sheetFormatPr defaultRowHeight="12"/>
  <cols>
    <col min="1" max="1" width="2.5" style="2" customWidth="1"/>
    <col min="2" max="2" width="10.625" style="2" customWidth="1"/>
    <col min="3" max="3" width="7.75" style="2" customWidth="1"/>
    <col min="4" max="4" width="6.625" style="2" customWidth="1"/>
    <col min="5" max="13" width="9.25" style="2" customWidth="1"/>
    <col min="14" max="14" width="7.875" style="2" customWidth="1"/>
    <col min="15" max="15" width="8.5" style="2" customWidth="1"/>
    <col min="16" max="16384" width="9" style="2"/>
  </cols>
  <sheetData>
    <row r="1" spans="1:15" ht="6" customHeight="1">
      <c r="B1" s="1"/>
    </row>
    <row r="2" spans="1:15" s="22" customFormat="1" ht="30" customHeight="1">
      <c r="A2" s="79" t="s">
        <v>40</v>
      </c>
      <c r="B2" s="79"/>
      <c r="C2" s="79"/>
      <c r="D2" s="79"/>
      <c r="E2" s="79"/>
      <c r="F2" s="79"/>
      <c r="G2" s="33"/>
      <c r="H2" s="76"/>
      <c r="I2" s="76"/>
    </row>
    <row r="3" spans="1:15" s="22" customFormat="1" ht="18" customHeight="1">
      <c r="A3" s="72" t="s">
        <v>38</v>
      </c>
      <c r="B3" s="72"/>
      <c r="C3" s="77" t="s">
        <v>60</v>
      </c>
      <c r="D3" s="77"/>
      <c r="E3" s="77"/>
      <c r="F3" s="77"/>
      <c r="G3" s="77"/>
      <c r="H3" s="77"/>
      <c r="I3" s="73" t="s">
        <v>41</v>
      </c>
      <c r="J3" s="73"/>
      <c r="K3" s="36"/>
      <c r="L3" s="36"/>
      <c r="M3" s="36"/>
      <c r="N3" s="36"/>
    </row>
    <row r="4" spans="1:15" s="22" customFormat="1" ht="27.75" customHeight="1">
      <c r="A4" s="72"/>
      <c r="B4" s="72"/>
      <c r="C4" s="77"/>
      <c r="D4" s="77"/>
      <c r="E4" s="77"/>
      <c r="F4" s="77"/>
      <c r="G4" s="77"/>
      <c r="H4" s="77"/>
      <c r="I4" s="73" t="s">
        <v>26</v>
      </c>
      <c r="J4" s="73"/>
      <c r="K4" s="36"/>
      <c r="L4" s="36"/>
      <c r="M4" s="36"/>
      <c r="N4" s="36"/>
    </row>
    <row r="5" spans="1:15" s="22" customFormat="1" ht="24.75" customHeight="1">
      <c r="C5" s="82"/>
      <c r="D5" s="82"/>
      <c r="E5" s="82"/>
      <c r="F5" s="31"/>
      <c r="G5" s="83"/>
      <c r="H5" s="83"/>
    </row>
    <row r="6" spans="1:15" s="22" customFormat="1" ht="16.5" customHeight="1">
      <c r="A6" s="84" t="s">
        <v>52</v>
      </c>
      <c r="B6" s="84"/>
      <c r="C6" s="85" t="s">
        <v>55</v>
      </c>
      <c r="D6" s="85" t="s">
        <v>61</v>
      </c>
      <c r="E6" s="35" t="s">
        <v>47</v>
      </c>
      <c r="F6" s="35" t="s">
        <v>48</v>
      </c>
      <c r="G6" s="35" t="s">
        <v>49</v>
      </c>
      <c r="H6" s="35" t="s">
        <v>50</v>
      </c>
      <c r="I6" s="34" t="s">
        <v>42</v>
      </c>
      <c r="J6" s="32" t="s">
        <v>43</v>
      </c>
      <c r="K6" s="32" t="s">
        <v>44</v>
      </c>
      <c r="L6" s="32" t="s">
        <v>45</v>
      </c>
      <c r="M6" s="32" t="s">
        <v>46</v>
      </c>
      <c r="N6" s="80" t="s">
        <v>51</v>
      </c>
      <c r="O6" s="80"/>
    </row>
    <row r="7" spans="1:15" s="22" customFormat="1" ht="50.25" customHeight="1">
      <c r="A7" s="84"/>
      <c r="B7" s="84"/>
      <c r="C7" s="84"/>
      <c r="D7" s="84"/>
      <c r="E7" s="19" t="s">
        <v>25</v>
      </c>
      <c r="F7" s="19" t="s">
        <v>25</v>
      </c>
      <c r="G7" s="19" t="s">
        <v>25</v>
      </c>
      <c r="H7" s="19" t="s">
        <v>25</v>
      </c>
      <c r="I7" s="19" t="s">
        <v>25</v>
      </c>
      <c r="J7" s="19" t="s">
        <v>25</v>
      </c>
      <c r="K7" s="19" t="s">
        <v>25</v>
      </c>
      <c r="L7" s="19" t="s">
        <v>25</v>
      </c>
      <c r="M7" s="19" t="s">
        <v>25</v>
      </c>
      <c r="N7" s="19" t="s">
        <v>25</v>
      </c>
      <c r="O7" s="20" t="s">
        <v>53</v>
      </c>
    </row>
    <row r="8" spans="1:15" s="4" customFormat="1" ht="36.75" customHeight="1">
      <c r="A8" s="37" t="s">
        <v>37</v>
      </c>
      <c r="B8" s="38"/>
      <c r="C8" s="39"/>
      <c r="D8" s="40"/>
      <c r="E8" s="41"/>
      <c r="F8" s="44"/>
      <c r="G8" s="44"/>
      <c r="H8" s="41"/>
      <c r="I8" s="41"/>
      <c r="J8" s="41"/>
      <c r="K8" s="41"/>
      <c r="L8" s="41"/>
      <c r="M8" s="41">
        <v>100</v>
      </c>
      <c r="N8" s="42">
        <f>SUM(H8,I8,J8,K8,L8,M8,G8,F8,E8)</f>
        <v>100</v>
      </c>
      <c r="O8" s="43">
        <f>ROUNDDOWN(N8*C8,0)</f>
        <v>0</v>
      </c>
    </row>
    <row r="9" spans="1:15" s="4" customFormat="1" ht="36.75" customHeight="1">
      <c r="A9" s="37" t="s">
        <v>54</v>
      </c>
      <c r="B9" s="38"/>
      <c r="C9" s="39"/>
      <c r="D9" s="40"/>
      <c r="E9" s="41"/>
      <c r="F9" s="44"/>
      <c r="G9" s="44"/>
      <c r="H9" s="41"/>
      <c r="I9" s="41"/>
      <c r="J9" s="41"/>
      <c r="K9" s="41"/>
      <c r="L9" s="41"/>
      <c r="M9" s="41"/>
      <c r="N9" s="42">
        <f t="shared" ref="N9:N11" si="0">SUM(H9,I9,J9,K9,L9,M9,G9,F9,E9)</f>
        <v>0</v>
      </c>
      <c r="O9" s="43">
        <f t="shared" ref="O9:O13" si="1">ROUNDDOWN(N9*C9,0)</f>
        <v>0</v>
      </c>
    </row>
    <row r="10" spans="1:15" s="4" customFormat="1" ht="36.75" customHeight="1">
      <c r="A10" s="37" t="s">
        <v>4</v>
      </c>
      <c r="B10" s="38"/>
      <c r="C10" s="39"/>
      <c r="D10" s="40"/>
      <c r="E10" s="41"/>
      <c r="F10" s="44"/>
      <c r="G10" s="44"/>
      <c r="H10" s="41"/>
      <c r="I10" s="41"/>
      <c r="J10" s="41"/>
      <c r="K10" s="41"/>
      <c r="L10" s="41"/>
      <c r="M10" s="41"/>
      <c r="N10" s="42">
        <f t="shared" si="0"/>
        <v>0</v>
      </c>
      <c r="O10" s="43">
        <f t="shared" si="1"/>
        <v>0</v>
      </c>
    </row>
    <row r="11" spans="1:15" s="4" customFormat="1" ht="36.75" customHeight="1">
      <c r="A11" s="37" t="s">
        <v>5</v>
      </c>
      <c r="B11" s="38"/>
      <c r="C11" s="39"/>
      <c r="D11" s="40"/>
      <c r="E11" s="41"/>
      <c r="F11" s="44"/>
      <c r="G11" s="44"/>
      <c r="H11" s="41"/>
      <c r="I11" s="41"/>
      <c r="J11" s="41"/>
      <c r="K11" s="41"/>
      <c r="L11" s="41"/>
      <c r="M11" s="41"/>
      <c r="N11" s="42">
        <f t="shared" si="0"/>
        <v>0</v>
      </c>
      <c r="O11" s="43">
        <f t="shared" si="1"/>
        <v>0</v>
      </c>
    </row>
    <row r="12" spans="1:15" s="4" customFormat="1" ht="36.75" customHeight="1">
      <c r="A12" s="37" t="s">
        <v>6</v>
      </c>
      <c r="B12" s="38"/>
      <c r="C12" s="45"/>
      <c r="D12" s="40"/>
      <c r="E12" s="41"/>
      <c r="F12" s="41"/>
      <c r="G12" s="41"/>
      <c r="H12" s="41"/>
      <c r="I12" s="41"/>
      <c r="J12" s="41"/>
      <c r="K12" s="41"/>
      <c r="L12" s="41"/>
      <c r="M12" s="41"/>
      <c r="N12" s="42">
        <f>SUM(H12,I12,J12,K12,L12,M12,G12,F12,E12)</f>
        <v>0</v>
      </c>
      <c r="O12" s="43">
        <f t="shared" si="1"/>
        <v>0</v>
      </c>
    </row>
    <row r="13" spans="1:15" s="4" customFormat="1" ht="36.75" customHeight="1">
      <c r="A13" s="37" t="s">
        <v>7</v>
      </c>
      <c r="B13" s="38"/>
      <c r="C13" s="45"/>
      <c r="D13" s="40"/>
      <c r="E13" s="41"/>
      <c r="F13" s="41"/>
      <c r="G13" s="41"/>
      <c r="H13" s="41"/>
      <c r="I13" s="41"/>
      <c r="J13" s="41"/>
      <c r="K13" s="41"/>
      <c r="L13" s="41"/>
      <c r="M13" s="41"/>
      <c r="N13" s="42">
        <f>SUM(H13,I13,J13,K13,L13,M13,G13,F13,E13)</f>
        <v>0</v>
      </c>
      <c r="O13" s="43">
        <f t="shared" si="1"/>
        <v>0</v>
      </c>
    </row>
    <row r="14" spans="1:15" s="4" customFormat="1" ht="18.75" customHeight="1">
      <c r="A14" s="84" t="s">
        <v>15</v>
      </c>
      <c r="B14" s="84"/>
      <c r="C14" s="84"/>
      <c r="D14" s="84"/>
      <c r="E14" s="46">
        <f t="shared" ref="E14:M14" si="2">SUM(E8:E13)</f>
        <v>0</v>
      </c>
      <c r="F14" s="46">
        <f t="shared" si="2"/>
        <v>0</v>
      </c>
      <c r="G14" s="46">
        <f t="shared" si="2"/>
        <v>0</v>
      </c>
      <c r="H14" s="46">
        <f t="shared" si="2"/>
        <v>0</v>
      </c>
      <c r="I14" s="46">
        <f t="shared" si="2"/>
        <v>0</v>
      </c>
      <c r="J14" s="46">
        <f t="shared" si="2"/>
        <v>0</v>
      </c>
      <c r="K14" s="46">
        <f t="shared" si="2"/>
        <v>0</v>
      </c>
      <c r="L14" s="46">
        <f t="shared" si="2"/>
        <v>0</v>
      </c>
      <c r="M14" s="46">
        <f t="shared" si="2"/>
        <v>100</v>
      </c>
      <c r="N14" s="57">
        <f>SUM(N8:N13)</f>
        <v>100</v>
      </c>
      <c r="O14" s="58">
        <f>SUM(O8:O13)</f>
        <v>0</v>
      </c>
    </row>
    <row r="15" spans="1:15" s="4" customFormat="1" ht="33" customHeight="1"/>
    <row r="16" spans="1:15" ht="18" customHeight="1">
      <c r="B16" s="74" t="s">
        <v>57</v>
      </c>
      <c r="C16" s="75"/>
      <c r="D16" s="75"/>
      <c r="E16" s="75"/>
      <c r="F16" s="75"/>
      <c r="G16" s="75"/>
      <c r="H16" s="75"/>
      <c r="I16" s="75"/>
      <c r="J16" s="75"/>
      <c r="K16" s="75"/>
      <c r="L16" s="75"/>
      <c r="M16" s="75"/>
      <c r="N16" s="75"/>
      <c r="O16" s="55"/>
    </row>
    <row r="17" spans="2:15" ht="18" customHeight="1">
      <c r="B17" s="64" t="s">
        <v>62</v>
      </c>
      <c r="C17" s="65"/>
      <c r="D17" s="65"/>
      <c r="E17" s="65"/>
      <c r="F17" s="65"/>
      <c r="G17" s="65"/>
      <c r="H17" s="65"/>
      <c r="I17" s="65"/>
      <c r="J17" s="65"/>
      <c r="K17" s="65"/>
      <c r="L17" s="65"/>
      <c r="M17" s="65"/>
      <c r="N17" s="65"/>
      <c r="O17" s="66"/>
    </row>
    <row r="18" spans="2:15" s="23" customFormat="1" ht="18" customHeight="1">
      <c r="B18" s="67" t="s">
        <v>59</v>
      </c>
      <c r="C18" s="68"/>
      <c r="D18" s="68"/>
      <c r="E18" s="68"/>
      <c r="F18" s="68"/>
      <c r="G18" s="68"/>
      <c r="H18" s="68"/>
      <c r="I18" s="68"/>
      <c r="J18" s="53"/>
      <c r="K18" s="53"/>
      <c r="L18" s="53"/>
      <c r="M18" s="53"/>
      <c r="N18" s="53"/>
      <c r="O18" s="56"/>
    </row>
    <row r="19" spans="2:15" s="23" customFormat="1" ht="18" customHeight="1">
      <c r="B19" s="67" t="s">
        <v>58</v>
      </c>
      <c r="C19" s="68"/>
      <c r="D19" s="68"/>
      <c r="E19" s="68"/>
      <c r="F19" s="68"/>
      <c r="G19" s="68"/>
      <c r="H19" s="68"/>
      <c r="I19" s="68"/>
      <c r="J19" s="53"/>
      <c r="K19" s="53"/>
      <c r="L19" s="53"/>
      <c r="M19" s="53"/>
      <c r="N19" s="53"/>
      <c r="O19" s="56"/>
    </row>
    <row r="20" spans="2:15" ht="46.5" customHeight="1">
      <c r="B20" s="69" t="s">
        <v>56</v>
      </c>
      <c r="C20" s="70"/>
      <c r="D20" s="70"/>
      <c r="E20" s="70"/>
      <c r="F20" s="70"/>
      <c r="G20" s="70"/>
      <c r="H20" s="70"/>
      <c r="I20" s="70"/>
      <c r="J20" s="70"/>
      <c r="K20" s="70"/>
      <c r="L20" s="70"/>
      <c r="M20" s="70"/>
      <c r="N20" s="70"/>
      <c r="O20" s="71"/>
    </row>
  </sheetData>
  <mergeCells count="18">
    <mergeCell ref="N6:O6"/>
    <mergeCell ref="A2:F2"/>
    <mergeCell ref="H2:I2"/>
    <mergeCell ref="A3:B4"/>
    <mergeCell ref="I3:J3"/>
    <mergeCell ref="I4:J4"/>
    <mergeCell ref="C3:H4"/>
    <mergeCell ref="A14:D14"/>
    <mergeCell ref="C5:E5"/>
    <mergeCell ref="G5:H5"/>
    <mergeCell ref="A6:B7"/>
    <mergeCell ref="C6:C7"/>
    <mergeCell ref="D6:D7"/>
    <mergeCell ref="B16:N16"/>
    <mergeCell ref="B17:O17"/>
    <mergeCell ref="B18:I18"/>
    <mergeCell ref="B19:I19"/>
    <mergeCell ref="B20:O20"/>
  </mergeCells>
  <phoneticPr fontId="1"/>
  <printOptions horizontalCentered="1"/>
  <pageMargins left="0.59055118110236227" right="0.19685039370078741" top="0.55118110236220474" bottom="0.55118110236220474" header="0.31496062992125984" footer="0.31496062992125984"/>
  <pageSetup paperSize="9" scale="68"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5"/>
  <sheetViews>
    <sheetView showGridLines="0" zoomScaleNormal="100" workbookViewId="0">
      <selection activeCell="C2" sqref="C2:J2"/>
    </sheetView>
  </sheetViews>
  <sheetFormatPr defaultRowHeight="12"/>
  <cols>
    <col min="1" max="1" width="2.5" style="2" customWidth="1"/>
    <col min="2" max="2" width="7.875" style="2" customWidth="1"/>
    <col min="3" max="3" width="6.125" style="2" customWidth="1"/>
    <col min="4" max="4" width="4.625" style="2" customWidth="1"/>
    <col min="5" max="5" width="7.25" style="2" hidden="1" customWidth="1"/>
    <col min="6" max="6" width="9.625" style="2" hidden="1" customWidth="1"/>
    <col min="7" max="7" width="5.125" style="2" customWidth="1"/>
    <col min="8" max="8" width="9.625" style="2" customWidth="1"/>
    <col min="9" max="9" width="7.25" style="2" customWidth="1"/>
    <col min="10" max="10" width="9.625" style="2" customWidth="1"/>
    <col min="11" max="11" width="4.625" style="2" customWidth="1"/>
    <col min="12" max="12" width="9.625" style="2" customWidth="1"/>
    <col min="13" max="13" width="7.25" style="2" customWidth="1"/>
    <col min="14" max="14" width="9.625" style="2" customWidth="1"/>
    <col min="15" max="15" width="6.5" style="2" customWidth="1"/>
    <col min="16" max="16" width="9.625" style="2" customWidth="1"/>
    <col min="17" max="17" width="7.25" style="2" hidden="1" customWidth="1"/>
    <col min="18" max="18" width="9.625" style="2" hidden="1" customWidth="1"/>
    <col min="19" max="19" width="7.25" style="2" hidden="1" customWidth="1"/>
    <col min="20" max="20" width="9.625" style="2" hidden="1" customWidth="1"/>
    <col min="21" max="21" width="7.25" style="2" hidden="1" customWidth="1"/>
    <col min="22" max="22" width="9.625" style="2" hidden="1" customWidth="1"/>
    <col min="23" max="23" width="7.25" style="2" hidden="1" customWidth="1"/>
    <col min="24" max="24" width="9.625" style="2" hidden="1" customWidth="1"/>
    <col min="25" max="16384" width="9" style="2"/>
  </cols>
  <sheetData>
    <row r="1" spans="1:26" ht="6" customHeight="1">
      <c r="B1" s="1"/>
    </row>
    <row r="2" spans="1:26" ht="18" customHeight="1">
      <c r="B2" s="3"/>
      <c r="C2" s="79" t="s">
        <v>35</v>
      </c>
      <c r="D2" s="79"/>
      <c r="E2" s="79"/>
      <c r="F2" s="79"/>
      <c r="G2" s="79"/>
      <c r="H2" s="79"/>
      <c r="I2" s="79"/>
      <c r="J2" s="79"/>
      <c r="K2" s="15"/>
      <c r="L2" s="76"/>
      <c r="M2" s="76"/>
      <c r="N2" s="76"/>
      <c r="O2" s="76"/>
    </row>
    <row r="3" spans="1:26" s="22" customFormat="1" ht="18" customHeight="1">
      <c r="B3" s="22" t="s">
        <v>1</v>
      </c>
      <c r="C3" s="88" t="s">
        <v>34</v>
      </c>
      <c r="D3" s="88"/>
      <c r="E3" s="88"/>
      <c r="F3" s="88"/>
      <c r="G3" s="88"/>
      <c r="H3" s="89" t="s">
        <v>20</v>
      </c>
      <c r="I3" s="89"/>
      <c r="J3" s="16" t="s">
        <v>31</v>
      </c>
      <c r="K3" s="16"/>
      <c r="L3" s="16"/>
      <c r="M3" s="16"/>
    </row>
    <row r="4" spans="1:26" s="22" customFormat="1" ht="18" customHeight="1">
      <c r="C4" s="17"/>
      <c r="D4" s="17"/>
      <c r="E4" s="17"/>
      <c r="F4" s="17"/>
      <c r="G4" s="17"/>
      <c r="H4" s="24"/>
      <c r="I4" s="24" t="s">
        <v>26</v>
      </c>
      <c r="J4" s="16" t="s">
        <v>32</v>
      </c>
      <c r="K4" s="16"/>
      <c r="L4" s="16"/>
      <c r="M4" s="16"/>
    </row>
    <row r="5" spans="1:26" s="22" customFormat="1" ht="9" customHeight="1">
      <c r="C5" s="82"/>
      <c r="D5" s="82"/>
      <c r="E5" s="82"/>
      <c r="F5" s="82"/>
      <c r="G5" s="82"/>
      <c r="H5" s="89"/>
      <c r="I5" s="89"/>
      <c r="J5" s="90"/>
      <c r="K5" s="90"/>
      <c r="L5" s="90"/>
      <c r="M5" s="90"/>
    </row>
    <row r="6" spans="1:26" s="22" customFormat="1" ht="16.5" customHeight="1">
      <c r="A6" s="84" t="s">
        <v>9</v>
      </c>
      <c r="B6" s="84"/>
      <c r="C6" s="85" t="s">
        <v>24</v>
      </c>
      <c r="D6" s="85" t="s">
        <v>19</v>
      </c>
      <c r="E6" s="86" t="s">
        <v>27</v>
      </c>
      <c r="F6" s="87"/>
      <c r="G6" s="86" t="s">
        <v>28</v>
      </c>
      <c r="H6" s="87"/>
      <c r="I6" s="86" t="s">
        <v>29</v>
      </c>
      <c r="J6" s="87"/>
      <c r="K6" s="86" t="s">
        <v>30</v>
      </c>
      <c r="L6" s="87"/>
      <c r="M6" s="86" t="s">
        <v>13</v>
      </c>
      <c r="N6" s="87"/>
      <c r="O6" s="93" t="s">
        <v>10</v>
      </c>
      <c r="P6" s="94"/>
      <c r="Q6" s="80" t="s">
        <v>11</v>
      </c>
      <c r="R6" s="80"/>
      <c r="S6" s="80" t="s">
        <v>12</v>
      </c>
      <c r="T6" s="80"/>
      <c r="U6" s="80" t="s">
        <v>21</v>
      </c>
      <c r="V6" s="80"/>
      <c r="W6" s="80" t="s">
        <v>22</v>
      </c>
      <c r="X6" s="80"/>
      <c r="Y6" s="80" t="s">
        <v>14</v>
      </c>
      <c r="Z6" s="80"/>
    </row>
    <row r="7" spans="1:26" s="22" customFormat="1" ht="50.25" customHeight="1">
      <c r="A7" s="84"/>
      <c r="B7" s="84"/>
      <c r="C7" s="84"/>
      <c r="D7" s="84"/>
      <c r="E7" s="19" t="s">
        <v>25</v>
      </c>
      <c r="F7" s="20" t="s">
        <v>0</v>
      </c>
      <c r="G7" s="19" t="s">
        <v>25</v>
      </c>
      <c r="H7" s="20" t="s">
        <v>0</v>
      </c>
      <c r="I7" s="19" t="s">
        <v>25</v>
      </c>
      <c r="J7" s="21" t="s">
        <v>0</v>
      </c>
      <c r="K7" s="19" t="s">
        <v>25</v>
      </c>
      <c r="L7" s="20" t="s">
        <v>0</v>
      </c>
      <c r="M7" s="19" t="s">
        <v>25</v>
      </c>
      <c r="N7" s="20" t="s">
        <v>0</v>
      </c>
      <c r="O7" s="19" t="s">
        <v>25</v>
      </c>
      <c r="P7" s="20" t="s">
        <v>0</v>
      </c>
      <c r="Q7" s="19" t="s">
        <v>25</v>
      </c>
      <c r="R7" s="21" t="s">
        <v>0</v>
      </c>
      <c r="S7" s="19" t="s">
        <v>25</v>
      </c>
      <c r="T7" s="20" t="s">
        <v>0</v>
      </c>
      <c r="U7" s="19" t="s">
        <v>25</v>
      </c>
      <c r="V7" s="20" t="s">
        <v>0</v>
      </c>
      <c r="W7" s="19" t="s">
        <v>25</v>
      </c>
      <c r="X7" s="20" t="s">
        <v>0</v>
      </c>
      <c r="Y7" s="19" t="s">
        <v>25</v>
      </c>
      <c r="Z7" s="20" t="s">
        <v>16</v>
      </c>
    </row>
    <row r="8" spans="1:26" s="4" customFormat="1" ht="24" customHeight="1">
      <c r="A8" s="10" t="s">
        <v>2</v>
      </c>
      <c r="B8" s="11" t="s">
        <v>17</v>
      </c>
      <c r="C8" s="5">
        <v>3210</v>
      </c>
      <c r="D8" s="6">
        <v>6</v>
      </c>
      <c r="E8" s="8"/>
      <c r="F8" s="13">
        <f>ROUNDDOWN(C8*E8,0)</f>
        <v>0</v>
      </c>
      <c r="G8" s="8">
        <v>3.5</v>
      </c>
      <c r="H8" s="13">
        <f>ROUNDDOWN(C8*G8,0)</f>
        <v>11235</v>
      </c>
      <c r="I8" s="8">
        <v>10.5</v>
      </c>
      <c r="J8" s="13">
        <f>ROUNDDOWN(C8*I8,0)</f>
        <v>33705</v>
      </c>
      <c r="K8" s="8"/>
      <c r="L8" s="13">
        <f>ROUNDDOWN(C8*K8,0)</f>
        <v>0</v>
      </c>
      <c r="M8" s="8">
        <v>9.5</v>
      </c>
      <c r="N8" s="13">
        <f>ROUNDDOWN(C8*M8,0)</f>
        <v>30495</v>
      </c>
      <c r="O8" s="8"/>
      <c r="P8" s="14">
        <f>ROUNDDOWN(C8*O8,0)</f>
        <v>0</v>
      </c>
      <c r="Q8" s="8"/>
      <c r="R8" s="14">
        <f>ROUNDDOWN(C8*Q8,0)</f>
        <v>0</v>
      </c>
      <c r="S8" s="8"/>
      <c r="T8" s="14">
        <f>ROUNDDOWN(C8*S8,0)</f>
        <v>0</v>
      </c>
      <c r="U8" s="8"/>
      <c r="V8" s="14">
        <f>ROUNDDOWN(C8*U8,0)</f>
        <v>0</v>
      </c>
      <c r="W8" s="8"/>
      <c r="X8" s="14">
        <f>ROUNDDOWN(C8*W8,0)</f>
        <v>0</v>
      </c>
      <c r="Y8" s="9">
        <f>SUM(M8,O8,Q8,S8,U8,W8,K8,I8,E8,G8)</f>
        <v>23.5</v>
      </c>
      <c r="Z8" s="13">
        <f>SUM(N8,P8,R8,T8,V8,X8,L8,J8,F8,H8)</f>
        <v>75435</v>
      </c>
    </row>
    <row r="9" spans="1:26" s="4" customFormat="1" ht="24" customHeight="1">
      <c r="A9" s="10"/>
      <c r="B9" s="11" t="s">
        <v>23</v>
      </c>
      <c r="C9" s="5">
        <v>3380</v>
      </c>
      <c r="D9" s="6">
        <v>10</v>
      </c>
      <c r="E9" s="8"/>
      <c r="F9" s="13">
        <f t="shared" ref="F9:F10" si="0">ROUNDDOWN(C9*E9,0)</f>
        <v>0</v>
      </c>
      <c r="G9" s="8">
        <v>1.5</v>
      </c>
      <c r="H9" s="13">
        <f t="shared" ref="H9:H10" si="1">ROUNDDOWN(C9*G9,0)</f>
        <v>5070</v>
      </c>
      <c r="I9" s="8">
        <v>7.5</v>
      </c>
      <c r="J9" s="13">
        <f t="shared" ref="J9:J10" si="2">ROUNDDOWN(C9*I9,0)</f>
        <v>25350</v>
      </c>
      <c r="K9" s="8"/>
      <c r="L9" s="13">
        <f t="shared" ref="L9:L10" si="3">ROUNDDOWN(C9*K9,0)</f>
        <v>0</v>
      </c>
      <c r="M9" s="8">
        <v>12.5</v>
      </c>
      <c r="N9" s="13">
        <f>ROUNDDOWN(C9*M9,0)</f>
        <v>42250</v>
      </c>
      <c r="O9" s="8">
        <v>123</v>
      </c>
      <c r="P9" s="14">
        <f>ROUNDDOWN(C9*O9,0)</f>
        <v>415740</v>
      </c>
      <c r="Q9" s="8">
        <v>56</v>
      </c>
      <c r="R9" s="14">
        <f>ROUNDDOWN(C9*Q9,0)</f>
        <v>189280</v>
      </c>
      <c r="S9" s="8"/>
      <c r="T9" s="14">
        <f>ROUNDDOWN(C9*S9,0)</f>
        <v>0</v>
      </c>
      <c r="U9" s="8">
        <v>85</v>
      </c>
      <c r="V9" s="14">
        <f>ROUNDDOWN(C9*U9,0)</f>
        <v>287300</v>
      </c>
      <c r="W9" s="8"/>
      <c r="X9" s="14">
        <f>ROUNDDOWN(C9*W9,0)</f>
        <v>0</v>
      </c>
      <c r="Y9" s="9">
        <f t="shared" ref="Y9:Z11" si="4">SUM(M9,O9,Q9,S9,U9,W9,K9,I9,E9,G9)</f>
        <v>285.5</v>
      </c>
      <c r="Z9" s="13">
        <f t="shared" si="4"/>
        <v>964990</v>
      </c>
    </row>
    <row r="10" spans="1:26" s="4" customFormat="1" ht="24" customHeight="1">
      <c r="A10" s="10" t="s">
        <v>3</v>
      </c>
      <c r="B10" s="11" t="s">
        <v>18</v>
      </c>
      <c r="C10" s="5">
        <v>3660</v>
      </c>
      <c r="D10" s="6">
        <v>9</v>
      </c>
      <c r="E10" s="8"/>
      <c r="F10" s="13">
        <f t="shared" si="0"/>
        <v>0</v>
      </c>
      <c r="G10" s="8">
        <v>5</v>
      </c>
      <c r="H10" s="13">
        <f t="shared" si="1"/>
        <v>18300</v>
      </c>
      <c r="I10" s="8">
        <v>4</v>
      </c>
      <c r="J10" s="13">
        <f t="shared" si="2"/>
        <v>14640</v>
      </c>
      <c r="K10" s="8"/>
      <c r="L10" s="13">
        <f t="shared" si="3"/>
        <v>0</v>
      </c>
      <c r="M10" s="8">
        <v>30.5</v>
      </c>
      <c r="N10" s="13">
        <f>ROUNDDOWN(C10*M10,0)</f>
        <v>111630</v>
      </c>
      <c r="O10" s="8"/>
      <c r="P10" s="14">
        <f>ROUNDDOWN(C10*O10,0)</f>
        <v>0</v>
      </c>
      <c r="Q10" s="8"/>
      <c r="R10" s="14">
        <f>ROUNDDOWN(C10*Q10,0)</f>
        <v>0</v>
      </c>
      <c r="S10" s="8">
        <v>70</v>
      </c>
      <c r="T10" s="14">
        <f>ROUNDDOWN(C10*S10,0)</f>
        <v>256200</v>
      </c>
      <c r="U10" s="8"/>
      <c r="V10" s="14">
        <f>ROUNDDOWN(C10*U10,0)</f>
        <v>0</v>
      </c>
      <c r="W10" s="8">
        <v>68</v>
      </c>
      <c r="X10" s="14">
        <f>ROUNDDOWN(C10*W10,0)</f>
        <v>248880</v>
      </c>
      <c r="Y10" s="9">
        <f t="shared" si="4"/>
        <v>177.5</v>
      </c>
      <c r="Z10" s="13">
        <f t="shared" si="4"/>
        <v>649650</v>
      </c>
    </row>
    <row r="11" spans="1:26" s="4" customFormat="1" ht="18.75" customHeight="1">
      <c r="A11" s="84" t="s">
        <v>15</v>
      </c>
      <c r="B11" s="84"/>
      <c r="C11" s="84"/>
      <c r="D11" s="84"/>
      <c r="E11" s="9">
        <f t="shared" ref="E11:X11" si="5">SUM(E8:E10)</f>
        <v>0</v>
      </c>
      <c r="F11" s="13">
        <f t="shared" si="5"/>
        <v>0</v>
      </c>
      <c r="G11" s="9">
        <f t="shared" si="5"/>
        <v>10</v>
      </c>
      <c r="H11" s="12">
        <f t="shared" si="5"/>
        <v>34605</v>
      </c>
      <c r="I11" s="9">
        <f t="shared" si="5"/>
        <v>22</v>
      </c>
      <c r="J11" s="12">
        <f t="shared" si="5"/>
        <v>73695</v>
      </c>
      <c r="K11" s="9">
        <f t="shared" si="5"/>
        <v>0</v>
      </c>
      <c r="L11" s="14">
        <f t="shared" si="5"/>
        <v>0</v>
      </c>
      <c r="M11" s="9">
        <f t="shared" si="5"/>
        <v>52.5</v>
      </c>
      <c r="N11" s="13">
        <f t="shared" si="5"/>
        <v>184375</v>
      </c>
      <c r="O11" s="9">
        <f t="shared" si="5"/>
        <v>123</v>
      </c>
      <c r="P11" s="12">
        <f t="shared" si="5"/>
        <v>415740</v>
      </c>
      <c r="Q11" s="9">
        <f t="shared" si="5"/>
        <v>56</v>
      </c>
      <c r="R11" s="12">
        <f t="shared" si="5"/>
        <v>189280</v>
      </c>
      <c r="S11" s="9">
        <f t="shared" si="5"/>
        <v>70</v>
      </c>
      <c r="T11" s="14">
        <f t="shared" si="5"/>
        <v>256200</v>
      </c>
      <c r="U11" s="9">
        <f t="shared" si="5"/>
        <v>85</v>
      </c>
      <c r="V11" s="12">
        <f t="shared" si="5"/>
        <v>287300</v>
      </c>
      <c r="W11" s="9">
        <f t="shared" si="5"/>
        <v>68</v>
      </c>
      <c r="X11" s="14">
        <f t="shared" si="5"/>
        <v>248880</v>
      </c>
      <c r="Y11" s="9">
        <f t="shared" si="4"/>
        <v>486.5</v>
      </c>
      <c r="Z11" s="13">
        <f t="shared" si="4"/>
        <v>1690075</v>
      </c>
    </row>
    <row r="12" spans="1:26" s="4" customFormat="1" ht="3" customHeight="1"/>
    <row r="13" spans="1:26" s="7" customFormat="1" ht="7.5" customHeight="1"/>
    <row r="14" spans="1:26" s="25" customFormat="1" ht="15" customHeight="1">
      <c r="B14" s="91" t="s">
        <v>8</v>
      </c>
      <c r="C14" s="91"/>
      <c r="D14" s="91"/>
      <c r="E14" s="91"/>
      <c r="F14" s="91"/>
      <c r="G14" s="91"/>
      <c r="H14" s="91"/>
      <c r="I14" s="91"/>
      <c r="J14" s="91"/>
      <c r="K14" s="91"/>
      <c r="L14" s="91"/>
      <c r="M14" s="91"/>
      <c r="N14" s="91"/>
      <c r="O14" s="91"/>
    </row>
    <row r="15" spans="1:26" s="22" customFormat="1" ht="54.75" customHeight="1">
      <c r="B15" s="92" t="s">
        <v>33</v>
      </c>
      <c r="C15" s="92"/>
      <c r="D15" s="92"/>
      <c r="E15" s="92"/>
      <c r="F15" s="92"/>
      <c r="G15" s="92"/>
      <c r="H15" s="92"/>
      <c r="I15" s="92"/>
      <c r="J15" s="92"/>
      <c r="K15" s="92"/>
      <c r="L15" s="92"/>
      <c r="M15" s="92"/>
      <c r="N15" s="92"/>
      <c r="O15" s="92"/>
    </row>
  </sheetData>
  <mergeCells count="24">
    <mergeCell ref="W6:X6"/>
    <mergeCell ref="Y6:Z6"/>
    <mergeCell ref="A11:D11"/>
    <mergeCell ref="B14:O14"/>
    <mergeCell ref="B15:O15"/>
    <mergeCell ref="K6:L6"/>
    <mergeCell ref="M6:N6"/>
    <mergeCell ref="O6:P6"/>
    <mergeCell ref="Q6:R6"/>
    <mergeCell ref="S6:T6"/>
    <mergeCell ref="U6:V6"/>
    <mergeCell ref="A6:B7"/>
    <mergeCell ref="C6:C7"/>
    <mergeCell ref="D6:D7"/>
    <mergeCell ref="E6:F6"/>
    <mergeCell ref="G6:H6"/>
    <mergeCell ref="I6:J6"/>
    <mergeCell ref="C2:J2"/>
    <mergeCell ref="L2:O2"/>
    <mergeCell ref="C3:G3"/>
    <mergeCell ref="H3:I3"/>
    <mergeCell ref="C5:G5"/>
    <mergeCell ref="H5:I5"/>
    <mergeCell ref="J5:M5"/>
  </mergeCells>
  <phoneticPr fontId="1"/>
  <printOptions horizontalCentered="1"/>
  <pageMargins left="0.59055118110236227" right="0.59055118110236227" top="0.55118110236220474" bottom="0.55118110236220474" header="0.31496062992125984" footer="0.31496062992125984"/>
  <pageSetup paperSize="8" scale="8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参考書式_従事積算表</vt:lpstr>
      <vt:lpstr>HP用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早苗</dc:creator>
  <cp:lastModifiedBy>田中</cp:lastModifiedBy>
  <cp:lastPrinted>2020-06-08T06:52:33Z</cp:lastPrinted>
  <dcterms:created xsi:type="dcterms:W3CDTF">2019-07-25T01:07:12Z</dcterms:created>
  <dcterms:modified xsi:type="dcterms:W3CDTF">2020-06-08T06:52:44Z</dcterms:modified>
</cp:coreProperties>
</file>