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28" activeTab="0"/>
  </bookViews>
  <sheets>
    <sheet name="提出書類一覧(応募申請)" sheetId="1" r:id="rId1"/>
    <sheet name="【様式1】応募申請書（各事業共通）" sheetId="2" r:id="rId2"/>
    <sheet name="旧【別紙１-３-②】実施計画書（設備導入）" sheetId="3" state="hidden" r:id="rId3"/>
    <sheet name="【別紙１-３‐②】実施計画書" sheetId="4" r:id="rId4"/>
    <sheet name="別紙1-3-②別添 (対策個票・交換)" sheetId="5" r:id="rId5"/>
    <sheet name="別紙1-3-②別添 (対策個票・追加)" sheetId="6" r:id="rId6"/>
    <sheet name="【別紙２-３-②】 R3年度　経費内訳" sheetId="7" r:id="rId7"/>
    <sheet name="【別紙２-３-②’】 全体経費内訳" sheetId="8" r:id="rId8"/>
    <sheet name="マスターシート ３.②設備導入（公開時は非表示）" sheetId="9" state="hidden" r:id="rId9"/>
  </sheets>
  <definedNames>
    <definedName name="_xlnm.Print_Area" localSheetId="3">'【別紙１-３‐②】実施計画書'!$A$1:$N$77</definedName>
    <definedName name="_xlnm.Print_Area" localSheetId="7">'【別紙２-３-②’】 全体経費内訳'!$A$5:$AG$60</definedName>
    <definedName name="_xlnm.Print_Area" localSheetId="6">'【別紙２-３-②】 R3年度　経費内訳'!$A$5:$AG$57</definedName>
    <definedName name="_xlnm.Print_Area" localSheetId="1">'【様式1】応募申請書（各事業共通）'!$A$1:$AA$40</definedName>
    <definedName name="_xlnm.Print_Area" localSheetId="2">'旧【別紙１-３-②】実施計画書（設備導入）'!$B:$N</definedName>
    <definedName name="_xlnm.Print_Area" localSheetId="0">'提出書類一覧(応募申請)'!$A$1:$C$22</definedName>
    <definedName name="_xlnm.Print_Area" localSheetId="4">'別紙1-3-②別添 (対策個票・交換)'!$A$1:$N$59</definedName>
    <definedName name="_xlnm.Print_Area" localSheetId="5">'別紙1-3-②別添 (対策個票・追加)'!$A$1:$N$59</definedName>
    <definedName name="_xlnm.Print_Titles" localSheetId="2">'旧【別紙１-３-②】実施計画書（設備導入）'!$1:$5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t>
        </r>
      </text>
    </comment>
    <comment ref="L27" authorId="0">
      <text>
        <r>
          <rPr>
            <b/>
            <sz val="12"/>
            <rFont val="MS P ゴシック"/>
            <family val="3"/>
          </rPr>
          <t>※別紙１の事業実施の担当者欄
　に記入した内容が、自動的に
　転記されます。</t>
        </r>
      </text>
    </comment>
    <comment ref="M9"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List>
</comments>
</file>

<file path=xl/comments7.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comments8.xml><?xml version="1.0" encoding="utf-8"?>
<comments xmlns="http://schemas.openxmlformats.org/spreadsheetml/2006/main">
  <authors>
    <author>芦澤 由佳</author>
  </authors>
  <commentList>
    <comment ref="AA17" authorId="0">
      <text>
        <r>
          <rPr>
            <b/>
            <sz val="12"/>
            <rFont val="MS P ゴシック"/>
            <family val="3"/>
          </rPr>
          <t>※CO2１tあたりの削減コストが57,000［円/t-CO2］を超える場合は、
　</t>
        </r>
        <r>
          <rPr>
            <b/>
            <sz val="12"/>
            <color indexed="10"/>
            <rFont val="MS P ゴシック"/>
            <family val="3"/>
          </rPr>
          <t>57,000［円/t-CO2］×エネルギー起源二酸化炭素の排出削減量［t-CO2］
　から求めた補助金額を上限</t>
        </r>
        <r>
          <rPr>
            <b/>
            <sz val="12"/>
            <rFont val="MS P ゴシック"/>
            <family val="3"/>
          </rPr>
          <t>とする。</t>
        </r>
        <r>
          <rPr>
            <b/>
            <sz val="12"/>
            <rFont val="MS P ゴシック"/>
            <family val="3"/>
          </rPr>
          <t xml:space="preserve">
※CO2 削減量の補助金額に対する費用対効果を求める算定式
　CO2 削減コスト[円/ｔ-CO2]＝補助対象経費支出予定額［円］÷エネルギー
　起源二酸化炭素の排出削減量[t-CO2]（エネルギー起源二酸化炭素の減量
　[t-CO2/年]</t>
        </r>
        <r>
          <rPr>
            <b/>
            <sz val="12"/>
            <color indexed="24"/>
            <rFont val="MS P ゴシック"/>
            <family val="3"/>
          </rPr>
          <t>＊1</t>
        </r>
        <r>
          <rPr>
            <b/>
            <sz val="12"/>
            <rFont val="MS P ゴシック"/>
            <family val="3"/>
          </rPr>
          <t>×耐用年数[年]</t>
        </r>
        <r>
          <rPr>
            <b/>
            <sz val="12"/>
            <color indexed="24"/>
            <rFont val="MS P ゴシック"/>
            <family val="3"/>
          </rPr>
          <t>＊2</t>
        </r>
        <r>
          <rPr>
            <b/>
            <sz val="12"/>
            <rFont val="MS P ゴシック"/>
            <family val="3"/>
          </rPr>
          <t>）
　</t>
        </r>
        <r>
          <rPr>
            <b/>
            <sz val="12"/>
            <color indexed="24"/>
            <rFont val="MS P ゴシック"/>
            <family val="3"/>
          </rPr>
          <t>＊1</t>
        </r>
        <r>
          <rPr>
            <b/>
            <sz val="12"/>
            <rFont val="MS P ゴシック"/>
            <family val="3"/>
          </rPr>
          <t xml:space="preserve"> 事業を実施することで削減される年間のエネルギー起源二酸化炭素の
　　　排出削減量をいう。
　</t>
        </r>
        <r>
          <rPr>
            <b/>
            <sz val="12"/>
            <color indexed="24"/>
            <rFont val="MS P ゴシック"/>
            <family val="3"/>
          </rPr>
          <t>＊2</t>
        </r>
        <r>
          <rPr>
            <b/>
            <sz val="12"/>
            <rFont val="MS P ゴシック"/>
            <family val="3"/>
          </rPr>
          <t xml:space="preserve"> 補助対象設備の耐用年数（減価償却資産の耐用年数等に関する省令
　　　（昭和 40 年大蔵省令第15号））に定める法定耐用年数をいう。</t>
        </r>
      </text>
    </comment>
  </commentList>
</comments>
</file>

<file path=xl/sharedStrings.xml><?xml version="1.0" encoding="utf-8"?>
<sst xmlns="http://schemas.openxmlformats.org/spreadsheetml/2006/main" count="696" uniqueCount="430">
  <si>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</si>
  <si>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</si>
  <si>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</si>
  <si>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</si>
  <si>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</si>
  <si>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</si>
  <si>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</si>
  <si>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</si>
  <si>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</si>
  <si>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</si>
  <si>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</si>
  <si>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</si>
  <si>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</si>
  <si>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</si>
  <si>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</si>
  <si>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</si>
  <si>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</si>
  <si>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</si>
  <si>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</si>
  <si>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</si>
  <si>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</si>
  <si>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</si>
  <si>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</si>
  <si>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</si>
  <si>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</si>
  <si>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</si>
  <si>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</si>
  <si>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</si>
  <si>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</si>
  <si>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</si>
  <si>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</si>
  <si>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</si>
  <si>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</si>
  <si>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</si>
  <si>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</si>
  <si>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</si>
  <si>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</si>
  <si>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</si>
  <si>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</si>
  <si>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</si>
  <si>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</si>
  <si>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</si>
  <si>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</si>
  <si>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</si>
  <si>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</si>
  <si>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</si>
  <si>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</si>
  <si>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</si>
  <si>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</si>
  <si>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</si>
  <si>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</si>
  <si>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</si>
  <si>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</si>
  <si>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</si>
  <si>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</si>
  <si>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</si>
  <si>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</si>
  <si>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</si>
  <si>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</si>
  <si>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</si>
  <si>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</si>
  <si>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</si>
  <si>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</si>
  <si>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</si>
  <si>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１．実施計画書（別紙１）及び、記載事項に係る根拠資料</t>
  </si>
  <si>
    <t>２．経費内訳（別紙２）及び、記載事項に係る根拠資料</t>
  </si>
  <si>
    <t>代表事業者の定款または寄付行為</t>
  </si>
  <si>
    <t>【様式１】</t>
  </si>
  <si>
    <t>CO2削減コスト</t>
  </si>
  <si>
    <t>＊協会使用欄</t>
  </si>
  <si>
    <t>―　　　円</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</si>
  <si>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</si>
  <si>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</si>
  <si>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</si>
  <si>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</si>
  <si>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</si>
  <si>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</si>
  <si>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</si>
  <si>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</si>
  <si>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</si>
  <si>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</si>
  <si>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</si>
  <si>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</si>
  <si>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</si>
  <si>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</si>
  <si>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</si>
  <si>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</si>
  <si>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</si>
  <si>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</si>
  <si>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</si>
  <si>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</si>
  <si>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</si>
  <si>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</si>
  <si>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</si>
  <si>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</si>
  <si>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</si>
  <si>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</si>
  <si>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</si>
  <si>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</si>
  <si>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</si>
  <si>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</si>
  <si>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事業の実施場所
施設・設備配置図</t>
  </si>
  <si>
    <t>波及効果</t>
  </si>
  <si>
    <t>チェック欄</t>
  </si>
  <si>
    <t>□</t>
  </si>
  <si>
    <t>□</t>
  </si>
  <si>
    <t>＊自動的に算出されます。</t>
  </si>
  <si>
    <t>＊申請する補助事業の目的について記入してください。</t>
  </si>
  <si>
    <t>購入予定時期</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</si>
  <si>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</si>
  <si>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</si>
  <si>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</si>
  <si>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</si>
  <si>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</si>
  <si>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</si>
  <si>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</si>
  <si>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複数年度
合計</t>
  </si>
  <si>
    <t>＊自動的に算出されます（単年度事業の場合も算出されます）。</t>
  </si>
  <si>
    <t>月</t>
  </si>
  <si>
    <t>日</t>
  </si>
  <si>
    <t>＊申請する補助事業（略称）をリストから選択してください</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</si>
  <si>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</si>
  <si>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</si>
  <si>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</si>
  <si>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RCESPA事業番号</t>
  </si>
  <si>
    <t>□</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</si>
  <si>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</si>
  <si>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</si>
  <si>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</si>
  <si>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</si>
  <si>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</si>
  <si>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設備のシステム図・配置図・仕様書・カタログ等</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</si>
  <si>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</si>
  <si>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</si>
  <si>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</si>
  <si>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</si>
  <si>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</si>
  <si>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提　出　書　類</t>
  </si>
  <si>
    <t>資料
番号</t>
  </si>
  <si>
    <t>　　代表理事　　岡 本　光 司　　殿</t>
  </si>
  <si>
    <t xml:space="preserve">＊申請する補助事業の概要について記入してください。
＊事業期間が複数年度にわたる場合は、何年度までの事業か記入してください。
＊別途、協会ホームページからPowerPointファイルをダウンロードし、概要版を作成して添付してください。
</t>
  </si>
  <si>
    <t>ＲＣＥＳＰＡ事業番号</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</si>
  <si>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</si>
  <si>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③エネルギー需要量について</t>
  </si>
  <si>
    <t>④導入する設備等</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</si>
  <si>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</si>
  <si>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</si>
  <si>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</si>
  <si>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１施設</t>
  </si>
  <si>
    <t>２施設</t>
  </si>
  <si>
    <t>それ以上</t>
  </si>
  <si>
    <t>＊温泉熱等利活用において、バイナリー発電や熱利用を行い、電気や熱を利用する施設の数について、該当する欄に「１」を記入してください。</t>
  </si>
  <si>
    <t>金額（円）</t>
  </si>
  <si>
    <t>⑤事業性</t>
  </si>
  <si>
    <t>⑦補助事業の実施スケジュール</t>
  </si>
  <si>
    <t>⑧補助事業の実施体制</t>
  </si>
  <si>
    <t>⑨補助事業完了後の運用管理の体制
（設備の保守計画を含む）</t>
  </si>
  <si>
    <t>⑩資金の調達方法</t>
  </si>
  <si>
    <t>＊地域での合意形成について、具体的に記入してください。</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</si>
  <si>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</si>
  <si>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</si>
  <si>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</si>
  <si>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</si>
  <si>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</si>
  <si>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</si>
  <si>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①温泉熱等利活用を行う施設について</t>
  </si>
  <si>
    <t>⑰CO2削減コスト［円/t-CO2］</t>
  </si>
  <si>
    <t>⑱経済効果</t>
  </si>
  <si>
    <t>別添のとおり　※資料4 参照</t>
  </si>
  <si>
    <t>※資料5 参照</t>
  </si>
  <si>
    <t>別添のとおり　※資料9 参照</t>
  </si>
  <si>
    <t>このシートには、事業全体の経費内訳を記入してください。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</si>
  <si>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</si>
  <si>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</si>
  <si>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</si>
  <si>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＊本事業の実施により推計されるエネルギー起源二酸化炭素削減効果について記入してください。
＊「ハード対策事業計算ファイル（資料8）」により算出された年間CO2削減量［t-CO2/年］を小数点第２位まで入力してください(単位は自動的に表示されます）。</t>
  </si>
  <si>
    <t>＊設備等導入及びその後の運用までの事業全体の蓋然性について、可能な限り定量的に示すとともに、その考え方を説明してください。
＊設備等導入及びその後の運用までの事業全体のキャッシュフローを記入してください。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＊協会ホームページからPowerPointファイルをダウンロードし、キャッシュフロー図を作成して添付してください。</t>
  </si>
  <si>
    <t>本補助事業とSDGｓとの相関</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</si>
  <si>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</si>
  <si>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令和３年</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</si>
  <si>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</si>
  <si>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＊実施する固有の事業名を記入してください。
＊複数の設備導入事業に応募する場合は、各事業共通の事業名を付けてください。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</si>
  <si>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</si>
  <si>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</si>
  <si>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</si>
  <si>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</si>
  <si>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</si>
  <si>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</si>
  <si>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応募申請時提出書類等一覧　３.高効率化改修　②【設備等導入】</t>
  </si>
  <si>
    <t>３.高効率化改修 ②【設備等導入】</t>
  </si>
  <si>
    <t>３.高効率化改修 ②【設備等導入】</t>
  </si>
  <si>
    <t>３.高効率化改修用 ②【設備等導入】</t>
  </si>
  <si>
    <t>【別紙１-３-②】</t>
  </si>
  <si>
    <t>【別紙２-３-②’】（全体経費内訳）</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</si>
  <si>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</si>
  <si>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</si>
  <si>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</si>
  <si>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</si>
  <si>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</si>
  <si>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＊高効率化改修による経済効果を、その考え方とともに説明してください。</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</si>
  <si>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</si>
  <si>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＊高効率化改修についての、設備等導入後の運用管理に必要な体制とその役割を具体的に記入してください。（運用管理の例として、需給管理、設備のメンテナンス、需要家の増減への対応など。）</t>
  </si>
  <si>
    <t>＊高効率化改修についての、設備等導入に係る実施体制を記入してください。なお、誰が何をするのか、特に代表事業者と共同事業者がどういう役割を果たすのかを記入してください。</t>
  </si>
  <si>
    <t>＊高効率化改修についての、設備等導入に係る工程（発注時期、設計期間、部品等調達・製造工期、納品・納入予定時期等）を記入してください。</t>
  </si>
  <si>
    <t>＊高効率化改修温泉熱等の利活用について、技術やシステムにモデル性があり、今後の地域における温泉熱の利活用方法の牽引役・契機等となり得ることを説明してください。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</si>
  <si>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＊高効率化改修するために導入する設備等について、検討項目（エネルギー需要、コスト、CO2削減効果等）と、導入にあたりその適否を決めた検討方法を記入してください。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</si>
  <si>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＊高効率化改修の、エネルギー需要量について記入してください。
＊エネルギー需要量については（需要家ごとに年間の変動を把握するため、時間単位、季節単位等で調査する等）算定根拠についても記入してください。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</si>
  <si>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</si>
  <si>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</si>
  <si>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年間合計</t>
  </si>
  <si>
    <t>1,000Nm3</t>
  </si>
  <si>
    <t>天然ガス（LNGを除く）</t>
  </si>
  <si>
    <t>t</t>
  </si>
  <si>
    <t>液化天然ガス（LNG)</t>
  </si>
  <si>
    <t>液化石油ガス（LPG)</t>
  </si>
  <si>
    <t>kl</t>
  </si>
  <si>
    <t>B・C重油</t>
  </si>
  <si>
    <t>A重油</t>
  </si>
  <si>
    <t>軽油</t>
  </si>
  <si>
    <t>灯油</t>
  </si>
  <si>
    <t>都市ガス</t>
  </si>
  <si>
    <t>kWh</t>
  </si>
  <si>
    <t>系統電力</t>
  </si>
  <si>
    <t>t-CO2</t>
  </si>
  <si>
    <t>\</t>
  </si>
  <si>
    <t>単位</t>
  </si>
  <si>
    <t>削減量(P-A)</t>
  </si>
  <si>
    <t>改修後(A)</t>
  </si>
  <si>
    <t>現状(P)</t>
  </si>
  <si>
    <t>設備導入当初</t>
  </si>
  <si>
    <t>備考</t>
  </si>
  <si>
    <t>CO2排出削減量</t>
  </si>
  <si>
    <t>光熱費削減費</t>
  </si>
  <si>
    <t>活動量（年間）</t>
  </si>
  <si>
    <t>活動種別</t>
  </si>
  <si>
    <t>　光熱費・CO2削減効果</t>
  </si>
  <si>
    <t>　</t>
  </si>
  <si>
    <t>t-CO2/1,000Nm3</t>
  </si>
  <si>
    <t>\/1,000Nm3</t>
  </si>
  <si>
    <t>t-CO2/t</t>
  </si>
  <si>
    <t>\/t</t>
  </si>
  <si>
    <t>t-CO2/kl</t>
  </si>
  <si>
    <t>\/kl</t>
  </si>
  <si>
    <t>t-CO2/kWh</t>
  </si>
  <si>
    <t>\/kWh</t>
  </si>
  <si>
    <t>係数</t>
  </si>
  <si>
    <t>価格</t>
  </si>
  <si>
    <t>排出係数</t>
  </si>
  <si>
    <t>④数量</t>
  </si>
  <si>
    <t>③型式　など</t>
  </si>
  <si>
    <t>②製造メーカー</t>
  </si>
  <si>
    <t>①部品名</t>
  </si>
  <si>
    <t>①交換する部品名　②導入する部品の製造メーカー　③型式　など　④導入する部品の数量</t>
  </si>
  <si>
    <r>
      <t>【部品の交換】　</t>
    </r>
    <r>
      <rPr>
        <sz val="9"/>
        <color indexed="23"/>
        <rFont val="ＭＳ 明朝"/>
        <family val="1"/>
      </rPr>
      <t>＊　実施する理由及びその内容を記入する。</t>
    </r>
    <r>
      <rPr>
        <sz val="10.5"/>
        <color indexed="8"/>
        <rFont val="ＭＳ 明朝"/>
        <family val="1"/>
      </rPr>
      <t xml:space="preserve">
</t>
    </r>
  </si>
  <si>
    <t>対策内容</t>
  </si>
  <si>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</si>
  <si>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</si>
  <si>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年（例：合成樹脂造の配管は10年、電気設備は15年）</t>
  </si>
  <si>
    <t>法定耐用年数　　　　　：</t>
  </si>
  <si>
    <t>導入時期　　　　　　　：</t>
  </si>
  <si>
    <t>定格出力　　　　　　　：</t>
  </si>
  <si>
    <t>エネルギー種別　　　　：</t>
  </si>
  <si>
    <t>用途　　　　　　　　　：　　　　　　　　　　　　：</t>
  </si>
  <si>
    <t xml:space="preserve">【基本情報】
</t>
  </si>
  <si>
    <t>対象設備の概要</t>
  </si>
  <si>
    <t>＊　実施計画書に記載した名称と同じ名称を記入する。</t>
  </si>
  <si>
    <t>対策の名称</t>
  </si>
  <si>
    <t>年</t>
  </si>
  <si>
    <t>実施年度</t>
  </si>
  <si>
    <t>対策番号</t>
  </si>
  <si>
    <t>複数年度にわたる事業の場合は、年度ごとに本様式をコピーして入力してください</t>
  </si>
  <si>
    <t>対策ごとに本様式をコピーして入力してください</t>
  </si>
  <si>
    <t>脱炭素イノベーションによる地域循環共生圏構築事業 実施計画書</t>
  </si>
  <si>
    <r>
      <t>（実施計画書　添付資料）
別添の対策個票に加え、次の資料（複数施設を申請する場合には⑤）を添付すること。
①対象設備の所有者が確認できる資料（資産台帳等） 
②対象施設・設備の概要が分かる資料</t>
    </r>
    <r>
      <rPr>
        <sz val="11"/>
        <color indexed="10"/>
        <rFont val="ＭＳ 明朝"/>
        <family val="1"/>
      </rPr>
      <t xml:space="preserve">
</t>
    </r>
    <r>
      <rPr>
        <sz val="11"/>
        <rFont val="ＭＳ 明朝"/>
        <family val="1"/>
      </rPr>
      <t>③施設の外観全体像及び設備が確認できる写真</t>
    </r>
    <r>
      <rPr>
        <sz val="11"/>
        <color indexed="10"/>
        <rFont val="ＭＳ 明朝"/>
        <family val="1"/>
      </rPr>
      <t xml:space="preserve">
</t>
    </r>
    <r>
      <rPr>
        <sz val="11"/>
        <rFont val="ＭＳ 明朝"/>
        <family val="1"/>
      </rPr>
      <t xml:space="preserve">④1区画内において、各施設の位置関係が分かる地図等
⑤（複数区画にまたがる場合）各区画の位置関係が把握できる地図等 
</t>
    </r>
  </si>
  <si>
    <r>
      <rPr>
        <sz val="9"/>
        <color indexed="23"/>
        <rFont val="ＭＳ 明朝"/>
        <family val="1"/>
      </rPr>
      <t>＊　</t>
    </r>
    <r>
      <rPr>
        <sz val="9"/>
        <color indexed="55"/>
        <rFont val="ＭＳ 明朝"/>
        <family val="1"/>
      </rPr>
      <t xml:space="preserve">当該設備に過去、国の補助金等を活用している場合、補助金等の名称・導入設備・再生可能エネルギーの活用先・運用状況を記入する。
</t>
    </r>
  </si>
  <si>
    <t>他の補助金との関係②</t>
  </si>
  <si>
    <r>
      <rPr>
        <sz val="9"/>
        <color indexed="23"/>
        <rFont val="ＭＳ 明朝"/>
        <family val="1"/>
      </rPr>
      <t>＊　他の国の補助金等への応募状況等を記入する。</t>
    </r>
    <r>
      <rPr>
        <sz val="10"/>
        <color indexed="23"/>
        <rFont val="ＭＳ 明朝"/>
        <family val="1"/>
      </rPr>
      <t xml:space="preserve">
</t>
    </r>
  </si>
  <si>
    <t>他の補助金との関係①</t>
  </si>
  <si>
    <t>＊　事業の実施スケジュールを記入する。事業スケジュールは別紙を添付してもよい。
＊　複数年度にわたる事業の場合は、全行程を含めた実施スケジュールとし、年度ごとに工事を切り分けて記載すること。
　　ただし、次年度以降の補助金を約束するものではない。</t>
  </si>
  <si>
    <t>事業実施
スケジュール</t>
  </si>
  <si>
    <t>②　その他</t>
  </si>
  <si>
    <t>①　補助事業者自身　　</t>
  </si>
  <si>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</si>
  <si>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</si>
  <si>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t>資金計画</t>
  </si>
  <si>
    <t>事業の実施体制</t>
  </si>
  <si>
    <r>
      <t>kg-CO2/1,000円/年（</t>
    </r>
    <r>
      <rPr>
        <sz val="10"/>
        <rFont val="ＭＳ 明朝"/>
        <family val="1"/>
      </rPr>
      <t>＊自動計算</t>
    </r>
    <r>
      <rPr>
        <sz val="11"/>
        <rFont val="ＭＳ 明朝"/>
        <family val="1"/>
      </rPr>
      <t>）</t>
    </r>
  </si>
  <si>
    <t>②本事業によるCO2削減量　/ 補助基本額</t>
  </si>
  <si>
    <t>①法定耐用年数
（各対策個票の法定耐用年数のうち最大のものを記入する。）</t>
  </si>
  <si>
    <t>【費用対効果】（複数年度事業の場合は、各年度の合計値を用いる）</t>
  </si>
  <si>
    <t>③　①の回収見込み年数（①／②年）</t>
  </si>
  <si>
    <t>円</t>
  </si>
  <si>
    <t>②補助事業による年間の光熱費の減少額
（各対策個票の減少額の合計を記入する。）</t>
  </si>
  <si>
    <t>①補助事業のイニシャルコストのうち自己負担額　</t>
  </si>
  <si>
    <t>【事業の資金回収・利益の見通し】</t>
  </si>
  <si>
    <t>t-CO2/年</t>
  </si>
  <si>
    <t>事業による直接効果
(各対策個票のCO2削減量の合計を記入する。)</t>
  </si>
  <si>
    <t>【CO2削減効果】（複数年度事業の場合は、各年度の合計値を用いる）</t>
  </si>
  <si>
    <t>事業の効果</t>
  </si>
  <si>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</si>
  <si>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r>
      <t>【事業のモデル性】　　</t>
    </r>
    <r>
      <rPr>
        <sz val="9"/>
        <color indexed="23"/>
        <rFont val="ＭＳ 明朝"/>
        <family val="1"/>
      </rPr>
      <t>＊　補助事業のモデル性について具体的に記入する。</t>
    </r>
    <r>
      <rPr>
        <sz val="11"/>
        <rFont val="ＭＳ 明朝"/>
        <family val="1"/>
      </rPr>
      <t xml:space="preserve">
</t>
    </r>
  </si>
  <si>
    <t>事業の性格</t>
  </si>
  <si>
    <t xml:space="preserve">＊　本補助金を申し込むに至った経緯（現状何にどの程度、何の燃料等を使用しているか、それが改修によってどの程度削減されるか等）を記入する。
</t>
  </si>
  <si>
    <t>事業の目的</t>
  </si>
  <si>
    <t>追加</t>
  </si>
  <si>
    <t>交換</t>
  </si>
  <si>
    <t>設備の種類</t>
  </si>
  <si>
    <t>＜製品名（あるものに限る）及び型番・製品番号等、対象設備が特定できる名称を記入＞</t>
  </si>
  <si>
    <t>対策名称</t>
  </si>
  <si>
    <t>施設を構成する
主な設備</t>
  </si>
  <si>
    <r>
      <t>＜名称・主な業務内容＞</t>
    </r>
    <r>
      <rPr>
        <sz val="11"/>
        <rFont val="ＭＳ 明朝"/>
        <family val="1"/>
      </rPr>
      <t xml:space="preserve">
 </t>
    </r>
  </si>
  <si>
    <t>施設概要</t>
  </si>
  <si>
    <t>注）　隣接・近隣区画にある異なる施設で利用している設備を一括申請する場合には、必要に応じて行を追加すること。</t>
  </si>
  <si>
    <t>区画住所</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</si>
  <si>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</si>
  <si>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t>施設を構成する
主な設備</t>
  </si>
  <si>
    <r>
      <t>＜名称・主な業務内容</t>
    </r>
    <r>
      <rPr>
        <sz val="9"/>
        <rFont val="ＭＳ 明朝"/>
        <family val="1"/>
      </rPr>
      <t>＞</t>
    </r>
    <r>
      <rPr>
        <sz val="11"/>
        <rFont val="ＭＳ 明朝"/>
        <family val="1"/>
      </rPr>
      <t xml:space="preserve">
</t>
    </r>
  </si>
  <si>
    <t>注）　事業実施場所名を記入する。また、異なる区画・異なる施設で利用している設備を一括申請する場合には、各施設の関連性を記入する。</t>
  </si>
  <si>
    <t>事業実施場所等</t>
  </si>
  <si>
    <t>E-mail</t>
  </si>
  <si>
    <t>電話番号</t>
  </si>
  <si>
    <t>所属部署・役職</t>
  </si>
  <si>
    <t>氏名</t>
  </si>
  <si>
    <t>法人番号（半角）</t>
  </si>
  <si>
    <t>事業実施責任者</t>
  </si>
  <si>
    <t>団体名</t>
  </si>
  <si>
    <t>共同事業者</t>
  </si>
  <si>
    <t>FAX番号</t>
  </si>
  <si>
    <t>〒</t>
  </si>
  <si>
    <t>勤務先住所</t>
  </si>
  <si>
    <t>フリガナ</t>
  </si>
  <si>
    <t>役職</t>
  </si>
  <si>
    <t>部署</t>
  </si>
  <si>
    <t>事務連絡先</t>
  </si>
  <si>
    <t>注）　民間企業の場合のみ記入</t>
  </si>
  <si>
    <t>資本金</t>
  </si>
  <si>
    <t>注）　団体の代表権を付与された者で、申請者と同一であること</t>
  </si>
  <si>
    <t>事業実施責任者・役職</t>
  </si>
  <si>
    <t>産業分類</t>
  </si>
  <si>
    <t>主な業務内容</t>
  </si>
  <si>
    <t>所在地</t>
  </si>
  <si>
    <t>団体名</t>
  </si>
  <si>
    <t>団体概要</t>
  </si>
  <si>
    <t xml:space="preserve">代表事業者
</t>
  </si>
  <si>
    <t>脱炭素イノベーションによる地域循環共生圏構築事業 実施計画書</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</si>
  <si>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等外部の専門家によるエネルギー消費量、CO2削減効果計算結果及びその計算過程を記した資料。または、環境省のＣＯ２
  削減効果算出ツールによる計算結果と入力した数値をどこでどのように測って入力したかを記した資料。</t>
  </si>
  <si>
    <t>①追加する部品名　②導入する部品の製造メーカー　③型式　など　④導入する部品の数量</t>
  </si>
  <si>
    <r>
      <t>【部品の追加】　</t>
    </r>
    <r>
      <rPr>
        <sz val="9"/>
        <color indexed="23"/>
        <rFont val="ＭＳ 明朝"/>
        <family val="1"/>
      </rPr>
      <t>＊　実施する理由及びその内容を記入する。</t>
    </r>
    <r>
      <rPr>
        <sz val="10.5"/>
        <color indexed="8"/>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</si>
  <si>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</si>
  <si>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【別紙１-３-②】</t>
  </si>
  <si>
    <t>【別紙１-３-② 別添（対策個票・交換）】</t>
  </si>
  <si>
    <t>3.高効率化改修 ②【設備等導入】</t>
  </si>
  <si>
    <t>3.高効率化改修 ②【設備等導入】</t>
  </si>
  <si>
    <t>【別紙１-３-② 別添（対策個票・追加）】</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</si>
  <si>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</si>
  <si>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</si>
  <si>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</si>
  <si>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「３.高効率化改修 ①【計画策定】事業」で策定した事業実施計画、もしくはそれと同等と環境省が認めた計画等</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</si>
  <si>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</si>
  <si>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r>
      <t xml:space="preserve">(8)補助金所要額
</t>
    </r>
    <r>
      <rPr>
        <sz val="10"/>
        <color indexed="23"/>
        <rFont val="ＭＳ 明朝"/>
        <family val="1"/>
      </rPr>
      <t>(7)×1/2
※上限額はｺﾒﾝﾄ参照
※千円未満切捨</t>
    </r>
  </si>
  <si>
    <t>※（8）CO2１tあたりの削減コストが57,000［円/t-CO2］を超える場合は、
　57,000［円/t-CO2］×エネルギー起源二酸化炭素の排出削減量［t-CO2］
　から求めた補助金額を上限とする。</t>
  </si>
  <si>
    <r>
      <t>円/ｔ-CO2（</t>
    </r>
    <r>
      <rPr>
        <sz val="10"/>
        <rFont val="ＭＳ 明朝"/>
        <family val="1"/>
      </rPr>
      <t>＊自動計算</t>
    </r>
    <r>
      <rPr>
        <sz val="11"/>
        <rFont val="ＭＳ 明朝"/>
        <family val="1"/>
      </rPr>
      <t>）</t>
    </r>
  </si>
  <si>
    <t>③CO21ｔあたりの削減コスト</t>
  </si>
  <si>
    <t>対象施設・設備の概要が分かる資料</t>
  </si>
  <si>
    <t>対象施設の所有者が確認できる資料（資産台帳等）</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</si>
  <si>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</si>
  <si>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RCESPA事業番号</t>
  </si>
  <si>
    <t>項目</t>
  </si>
  <si>
    <t>記入欄</t>
  </si>
  <si>
    <t>法人番号（半角）</t>
  </si>
  <si>
    <t>郵便番号</t>
  </si>
  <si>
    <t>所在地</t>
  </si>
  <si>
    <t>主な業務内容</t>
  </si>
  <si>
    <t>産業分類</t>
  </si>
  <si>
    <t>事業実施責任者名・役職</t>
  </si>
  <si>
    <t>資本金</t>
  </si>
  <si>
    <t>事務連絡先</t>
  </si>
  <si>
    <t>所属部署</t>
  </si>
  <si>
    <t>勤務先住所</t>
  </si>
  <si>
    <t>電話番号</t>
  </si>
  <si>
    <t>共同事業者</t>
  </si>
  <si>
    <t>　団体名</t>
  </si>
  <si>
    <t>法人番号</t>
  </si>
  <si>
    <t>事業実施責任者</t>
  </si>
  <si>
    <t>所属部署・役職名</t>
  </si>
  <si>
    <t>E-mailｱﾄﾞﾚｽ</t>
  </si>
  <si>
    <t>区画住所</t>
  </si>
  <si>
    <t>施設概要</t>
  </si>
  <si>
    <t>施設を構成する主な設備</t>
  </si>
  <si>
    <t>設備の種類</t>
  </si>
  <si>
    <t>事業の目的</t>
  </si>
  <si>
    <t>事　業　の　効　果</t>
  </si>
  <si>
    <t>【CO2削減効果】（複数年度事業の場合は、各年度の合計値を用いる）</t>
  </si>
  <si>
    <t>【事業の資金回収・利益の見通し】</t>
  </si>
  <si>
    <t>①補助事業のイニシャルコストのうち自己負担額　</t>
  </si>
  <si>
    <t>②補助事業による年間の光熱費の減少額</t>
  </si>
  <si>
    <t>【費用対効果】（複数年度事業の場合は、各年度の合計値を用いる）</t>
  </si>
  <si>
    <t>①法定耐用年数</t>
  </si>
  <si>
    <t>②本事業によるCO2削減量　/ 補助基本額</t>
  </si>
  <si>
    <t>事業の実施体制</t>
  </si>
  <si>
    <t>資金計画</t>
  </si>
  <si>
    <t>①補助事業者自身</t>
  </si>
  <si>
    <t>②その他</t>
  </si>
  <si>
    <t>事業実施スケジュール</t>
  </si>
  <si>
    <t>他の補助金との関係①</t>
  </si>
  <si>
    <t>他の補助金との関係②</t>
  </si>
  <si>
    <t>別紙2より</t>
  </si>
  <si>
    <t>補助対象経費支出予定額</t>
  </si>
  <si>
    <t>補助金所要額</t>
  </si>
  <si>
    <t>事業実施場所</t>
  </si>
  <si>
    <t>事業の性格</t>
  </si>
  <si>
    <t>事業のモデル性</t>
  </si>
  <si>
    <t>補助事業の今後の活用・展開の見通し</t>
  </si>
  <si>
    <t>事業による直接効果</t>
  </si>
  <si>
    <t>※資料13～18については、申請者が地方公共団体の場合には提出不要。
　 その代わりに申請年度の予算書（表紙及び当該予算についての頁のコピー）を提出すること。</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</si>
  <si>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</si>
  <si>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（３.温泉供給設備高効率化改修による省CO2促進事業 ②【設備等導入】）</t>
  </si>
  <si>
    <r>
      <t>様式１ 応募申請書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</si>
  <si>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様式１別紙１ 実施計画書及び対策個票 （電子データは</t>
    </r>
    <r>
      <rPr>
        <u val="single"/>
        <sz val="9"/>
        <rFont val="ＭＳ Ｐゴシック"/>
        <family val="3"/>
      </rPr>
      <t>Excel</t>
    </r>
    <r>
      <rPr>
        <sz val="9"/>
        <rFont val="ＭＳ Ｐゴシック"/>
        <family val="3"/>
      </rPr>
      <t>形式のまま保存すること。）</t>
    </r>
  </si>
  <si>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</si>
  <si>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</si>
  <si>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r>
      <t>様式１別紙２ 経費内訳 （電子データは</t>
    </r>
    <r>
      <rPr>
        <u val="single"/>
        <sz val="9"/>
        <rFont val="ＭＳ Ｐゴシック"/>
        <family val="3"/>
      </rPr>
      <t>Excel</t>
    </r>
    <r>
      <rPr>
        <sz val="9"/>
        <rFont val="ＭＳ Ｐゴシック"/>
        <family val="3"/>
      </rPr>
      <t>形式のまま保存すること。）</t>
    </r>
    <r>
      <rPr>
        <sz val="9"/>
        <color indexed="10"/>
        <rFont val="ＭＳ Ｐゴシック"/>
        <family val="3"/>
      </rPr>
      <t xml:space="preserve">
単年度の場合でも必ずR3年度経費内訳及び全体経費内訳の両方のシートに記入すること。</t>
    </r>
  </si>
  <si>
    <r>
      <t>円</t>
    </r>
    <r>
      <rPr>
        <sz val="10"/>
        <rFont val="ＭＳ 明朝"/>
        <family val="1"/>
      </rPr>
      <t>（＊自動計算）</t>
    </r>
  </si>
  <si>
    <r>
      <t>年</t>
    </r>
    <r>
      <rPr>
        <sz val="10"/>
        <rFont val="ＭＳ 明朝"/>
        <family val="1"/>
      </rPr>
      <t>（＊自動計算）</t>
    </r>
  </si>
  <si>
    <r>
      <t>単年度で申請する場合でも、</t>
    </r>
    <r>
      <rPr>
        <b/>
        <u val="single"/>
        <sz val="14"/>
        <color indexed="26"/>
        <rFont val="ＭＳ Ｐゴシック"/>
        <family val="3"/>
      </rPr>
      <t>必ず次のシートにも記入</t>
    </r>
    <r>
      <rPr>
        <b/>
        <sz val="14"/>
        <color indexed="26"/>
        <rFont val="ＭＳ Ｐゴシック"/>
        <family val="3"/>
      </rPr>
      <t>してください。</t>
    </r>
  </si>
  <si>
    <t>【別紙２-３-②】（令和3年度実施分）</t>
  </si>
  <si>
    <t>このシートには、令和３年度実施分の経費内訳を記入してください。</t>
  </si>
  <si>
    <r>
      <rPr>
        <sz val="9"/>
        <rFont val="ＭＳ 明朝"/>
        <family val="1"/>
      </rPr>
      <t>＊　補助事業の実施体制について、補助事業者内の施行管理や経理等の体制、設備の保守計画を含め記入する。</t>
    </r>
    <r>
      <rPr>
        <sz val="10"/>
        <rFont val="ＭＳ 明朝"/>
        <family val="1"/>
      </rPr>
      <t xml:space="preserve">
</t>
    </r>
  </si>
  <si>
    <t>令和３年度及び令和２年度（第３次補正予算）
二酸化炭素排出抑制対策事業費等補助金</t>
  </si>
  <si>
    <t>追加公募　応募申請書</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</si>
</sst>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
    <numFmt numFmtId="181" formatCode="#,##0_ "/>
    <numFmt numFmtId="182" formatCode="yyyy&quot;年&quot;m&quot;月&quot;;@"/>
    <numFmt numFmtId="183" formatCode="0_);[Red]\(0\)"/>
    <numFmt numFmtId="184" formatCode="#,###&quot;円/ｔ-CO2&quot;"/>
    <numFmt numFmtId="185" formatCode="[$-411]ggge&quot;年&quot;m&quot;月&quot;d&quot;日&quot;;@"/>
    <numFmt numFmtId="186" formatCode="[=0]&quot;&quot;;General"/>
    <numFmt numFmtId="187" formatCode="&quot;〒&quot;000\-0000"/>
    <numFmt numFmtId="188" formatCode="&quot;0&quot;###"/>
    <numFmt numFmtId="189" formatCode="#,##0_);[Red]\(#,##0\)"/>
    <numFmt numFmtId="190" formatCode="0_ "/>
    <numFmt numFmtId="191" formatCode="#,###.00&quot;ｔ-CO2/年&quot;"/>
    <numFmt numFmtId="192" formatCode="#,###.#0&quot;年&quot;"/>
    <numFmt numFmtId="193" formatCode="#,###.#0&quot;円&quot;"/>
    <numFmt numFmtId="194" formatCode="0.0_ "/>
    <numFmt numFmtId="195" formatCode="0.000_ "/>
    <numFmt numFmtId="196" formatCode="#,##0.000;[Red]\-#,##0.000"/>
  </numFmts>
  <fonts count="12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明朝"/>
      <family val="1"/>
    </font>
    <font>
      <sz val="10"/>
      <name val="ＭＳ 明朝"/>
      <family val="1"/>
    </font>
    <font>
      <sz val="11"/>
      <color indexed="8"/>
      <name val="ＭＳ 明朝"/>
      <family val="1"/>
    </font>
    <font>
      <sz val="10.5"/>
      <name val="ＭＳ 明朝"/>
      <family val="1"/>
    </font>
    <font>
      <b/>
      <sz val="10.5"/>
      <name val="ＭＳ 明朝"/>
      <family val="1"/>
    </font>
    <font>
      <b/>
      <sz val="11"/>
      <color indexed="8"/>
      <name val="ＭＳ 明朝"/>
      <family val="1"/>
    </font>
    <font>
      <sz val="10.5"/>
      <color indexed="8"/>
      <name val="ＭＳ 明朝"/>
      <family val="1"/>
    </font>
    <font>
      <b/>
      <sz val="10.5"/>
      <color indexed="8"/>
      <name val="ＭＳ 明朝"/>
      <family val="1"/>
    </font>
    <font>
      <sz val="9"/>
      <name val="ＭＳ 明朝"/>
      <family val="1"/>
    </font>
    <font>
      <sz val="9"/>
      <color indexed="23"/>
      <name val="ＭＳ 明朝"/>
      <family val="1"/>
    </font>
    <font>
      <b/>
      <sz val="10"/>
      <name val="ＭＳ 明朝"/>
      <family val="1"/>
    </font>
    <font>
      <b/>
      <sz val="11"/>
      <name val="ＭＳ 明朝"/>
      <family val="1"/>
    </font>
    <font>
      <sz val="11"/>
      <color indexed="10"/>
      <name val="ＭＳ 明朝"/>
      <family val="1"/>
    </font>
    <font>
      <sz val="9"/>
      <color indexed="55"/>
      <name val="ＭＳ 明朝"/>
      <family val="1"/>
    </font>
    <font>
      <u val="single"/>
      <sz val="11"/>
      <name val="ＭＳ 明朝"/>
      <family val="1"/>
    </font>
    <font>
      <sz val="12.5"/>
      <name val="ＭＳ 明朝"/>
      <family val="1"/>
    </font>
    <font>
      <sz val="9"/>
      <color indexed="8"/>
      <name val="ＭＳ 明朝"/>
      <family val="1"/>
    </font>
    <font>
      <b/>
      <sz val="12"/>
      <name val="ＭＳ 明朝"/>
      <family val="1"/>
    </font>
    <font>
      <b/>
      <sz val="12"/>
      <color indexed="10"/>
      <name val="MS P ゴシック"/>
      <family val="3"/>
    </font>
    <font>
      <b/>
      <sz val="12"/>
      <color indexed="24"/>
      <name val="MS P ゴシック"/>
      <family val="3"/>
    </font>
    <font>
      <sz val="9"/>
      <name val="ＭＳ Ｐゴシック"/>
      <family val="3"/>
    </font>
    <font>
      <u val="single"/>
      <sz val="9"/>
      <name val="ＭＳ Ｐゴシック"/>
      <family val="3"/>
    </font>
    <font>
      <sz val="9"/>
      <color indexed="10"/>
      <name val="ＭＳ Ｐゴシック"/>
      <family val="3"/>
    </font>
    <font>
      <b/>
      <u val="double"/>
      <sz val="12"/>
      <name val="MS P ゴシック"/>
      <family val="3"/>
    </font>
    <font>
      <b/>
      <sz val="14"/>
      <color indexed="26"/>
      <name val="ＭＳ Ｐゴシック"/>
      <family val="3"/>
    </font>
    <font>
      <b/>
      <u val="single"/>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1"/>
      <color indexed="16"/>
      <name val="ＭＳ 明朝"/>
      <family val="1"/>
    </font>
    <font>
      <sz val="11"/>
      <color indexed="30"/>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2"/>
      <color indexed="10"/>
      <name val="ＭＳ 明朝"/>
      <family val="1"/>
    </font>
    <font>
      <b/>
      <sz val="14"/>
      <color indexed="10"/>
      <name val="ＭＳ 明朝"/>
      <family val="1"/>
    </font>
    <font>
      <sz val="10.5"/>
      <color indexed="10"/>
      <name val="ＭＳ 明朝"/>
      <family val="1"/>
    </font>
    <font>
      <sz val="11"/>
      <color indexed="12"/>
      <name val="ＭＳ 明朝"/>
      <family val="1"/>
    </font>
    <font>
      <b/>
      <sz val="14"/>
      <color indexed="10"/>
      <name val="ＭＳ Ｐゴシック"/>
      <family val="3"/>
    </font>
    <font>
      <b/>
      <sz val="10"/>
      <color indexed="10"/>
      <name val="ＭＳ Ｐゴシック"/>
      <family val="3"/>
    </font>
    <font>
      <b/>
      <sz val="10.5"/>
      <color indexed="10"/>
      <name val="ＭＳ ゴシック"/>
      <family val="3"/>
    </font>
    <font>
      <sz val="9"/>
      <color indexed="10"/>
      <name val="ＭＳ 明朝"/>
      <family val="1"/>
    </font>
    <font>
      <sz val="8"/>
      <color indexed="8"/>
      <name val="ＭＳ 明朝"/>
      <family val="1"/>
    </font>
    <font>
      <b/>
      <sz val="14"/>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1"/>
      <color rgb="FF0070C0"/>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2"/>
      <color rgb="FFFF0000"/>
      <name val="ＭＳ 明朝"/>
      <family val="1"/>
    </font>
    <font>
      <b/>
      <sz val="14"/>
      <color rgb="FFFFFFCC"/>
      <name val="Cambria"/>
      <family val="3"/>
    </font>
    <font>
      <b/>
      <sz val="14"/>
      <color rgb="FFFFFFCC"/>
      <name val="Calibri"/>
      <family val="3"/>
    </font>
    <font>
      <sz val="9"/>
      <name val="Calibri"/>
      <family val="3"/>
    </font>
    <font>
      <b/>
      <sz val="14"/>
      <color rgb="FFFF0000"/>
      <name val="ＭＳ 明朝"/>
      <family val="1"/>
    </font>
    <font>
      <sz val="10.5"/>
      <color rgb="FFFF0000"/>
      <name val="ＭＳ 明朝"/>
      <family val="1"/>
    </font>
    <font>
      <sz val="10.5"/>
      <color rgb="FF000000"/>
      <name val="ＭＳ 明朝"/>
      <family val="1"/>
    </font>
    <font>
      <sz val="11"/>
      <color rgb="FF0000CC"/>
      <name val="ＭＳ 明朝"/>
      <family val="1"/>
    </font>
    <font>
      <sz val="9"/>
      <color theme="0" tint="-0.4999699890613556"/>
      <name val="ＭＳ 明朝"/>
      <family val="1"/>
    </font>
    <font>
      <b/>
      <sz val="14"/>
      <color rgb="FFFF0000"/>
      <name val="Cambria"/>
      <family val="3"/>
    </font>
    <font>
      <b/>
      <sz val="10"/>
      <color rgb="FFFF0000"/>
      <name val="Calibri"/>
      <family val="3"/>
    </font>
    <font>
      <b/>
      <sz val="10.5"/>
      <color rgb="FFFF0000"/>
      <name val="ＭＳ ゴシック"/>
      <family val="3"/>
    </font>
    <font>
      <sz val="10"/>
      <color theme="0" tint="-0.4999699890613556"/>
      <name val="ＭＳ 明朝"/>
      <family val="1"/>
    </font>
    <font>
      <sz val="9"/>
      <color rgb="FFFF0000"/>
      <name val="ＭＳ 明朝"/>
      <family val="1"/>
    </font>
    <font>
      <sz val="9"/>
      <color theme="1"/>
      <name val="ＭＳ 明朝"/>
      <family val="1"/>
    </font>
    <font>
      <sz val="9"/>
      <color rgb="FF000000"/>
      <name val="ＭＳ 明朝"/>
      <family val="1"/>
    </font>
    <font>
      <sz val="10.5"/>
      <color theme="1"/>
      <name val="ＭＳ 明朝"/>
      <family val="1"/>
    </font>
    <font>
      <sz val="8"/>
      <color theme="1"/>
      <name val="ＭＳ 明朝"/>
      <family val="1"/>
    </font>
    <font>
      <b/>
      <sz val="14"/>
      <color theme="1"/>
      <name val="ＭＳ 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3499799966812134"/>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bottom style="thin"/>
    </border>
    <border>
      <left style="medium"/>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style="thin"/>
    </border>
    <border>
      <left style="medium"/>
      <right style="thin"/>
      <top style="medium"/>
      <bottom style="thin"/>
    </border>
    <border>
      <left style="medium"/>
      <right style="thin"/>
      <top/>
      <bottom style="medium"/>
    </border>
    <border>
      <left style="thin"/>
      <right/>
      <top/>
      <bottom style="thin"/>
    </border>
    <border>
      <left/>
      <right style="thin"/>
      <top/>
      <bottom style="thin"/>
    </border>
    <border>
      <left style="thin"/>
      <right>
        <color indexed="63"/>
      </right>
      <top style="medium"/>
      <bottom style="hair"/>
    </border>
    <border>
      <left style="hair"/>
      <right style="hair"/>
      <top style="medium"/>
      <bottom style="hair"/>
    </border>
    <border>
      <left style="thin"/>
      <right style="hair"/>
      <top style="hair"/>
      <bottom style="thin"/>
    </border>
    <border>
      <left style="hair"/>
      <right style="hair"/>
      <top style="hair"/>
      <bottom style="thin"/>
    </border>
    <border>
      <left style="hair"/>
      <right/>
      <top style="thin"/>
      <bottom style="thin"/>
    </border>
    <border>
      <left>
        <color indexed="63"/>
      </left>
      <right style="medium"/>
      <top style="thin"/>
      <bottom style="thin"/>
    </border>
    <border>
      <left/>
      <right style="medium"/>
      <top style="double"/>
      <bottom style="medium"/>
    </border>
    <border>
      <left style="medium"/>
      <right style="medium"/>
      <top style="double"/>
      <bottom style="medium"/>
    </border>
    <border>
      <left>
        <color indexed="63"/>
      </left>
      <right style="medium"/>
      <top>
        <color indexed="63"/>
      </top>
      <bottom style="thin"/>
    </border>
    <border>
      <left style="medium"/>
      <right style="medium"/>
      <top>
        <color indexed="63"/>
      </top>
      <bottom style="thin"/>
    </border>
    <border>
      <left/>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
      <left/>
      <right/>
      <top style="thin"/>
      <bottom/>
    </border>
    <border>
      <left style="thin"/>
      <right style="medium"/>
      <top/>
      <bottom style="thin"/>
    </border>
    <border>
      <left style="thin"/>
      <right style="medium"/>
      <top style="thin"/>
      <bottom style="medium"/>
    </border>
    <border>
      <left style="thin"/>
      <right style="thin"/>
      <top/>
      <bottom/>
    </border>
    <border>
      <left/>
      <right style="thin"/>
      <top/>
      <bottom/>
    </border>
    <border>
      <left/>
      <right style="thin"/>
      <top style="thin"/>
      <bottom/>
    </border>
    <border>
      <left style="thin"/>
      <right/>
      <top style="thin"/>
      <bottom/>
    </border>
    <border>
      <left>
        <color indexed="63"/>
      </left>
      <right style="medium"/>
      <top>
        <color indexed="63"/>
      </top>
      <bottom>
        <color indexed="63"/>
      </bottom>
    </border>
    <border>
      <left style="thin"/>
      <right style="thin"/>
      <top>
        <color indexed="63"/>
      </top>
      <bottom style="medium"/>
    </border>
    <border>
      <left style="thin"/>
      <right/>
      <top>
        <color indexed="63"/>
      </top>
      <bottom style="medium"/>
    </border>
    <border>
      <left style="thin"/>
      <right/>
      <top/>
      <bottom/>
    </border>
    <border>
      <left style="medium"/>
      <right/>
      <top/>
      <bottom/>
    </border>
    <border>
      <left>
        <color indexed="63"/>
      </left>
      <right>
        <color indexed="63"/>
      </right>
      <top style="medium"/>
      <bottom>
        <color indexed="63"/>
      </bottom>
    </border>
    <border>
      <left style="medium"/>
      <right>
        <color indexed="63"/>
      </right>
      <top style="medium"/>
      <bottom>
        <color indexed="63"/>
      </bottom>
    </border>
    <border>
      <left style="thin"/>
      <right style="medium"/>
      <top style="thin"/>
      <bottom style="thin"/>
    </border>
    <border>
      <left>
        <color indexed="63"/>
      </left>
      <right style="medium"/>
      <top style="thin"/>
      <bottom>
        <color indexed="63"/>
      </bottom>
    </border>
    <border>
      <left style="medium"/>
      <right/>
      <top style="thin"/>
      <bottom/>
    </border>
    <border>
      <left style="thin"/>
      <right/>
      <top style="thin"/>
      <bottom style="double"/>
    </border>
    <border>
      <left/>
      <right/>
      <top style="thin"/>
      <bottom style="double"/>
    </border>
    <border>
      <left style="thin"/>
      <right/>
      <top style="thin"/>
      <bottom style="medium"/>
    </border>
    <border>
      <left>
        <color indexed="63"/>
      </left>
      <right style="thin"/>
      <top style="thin"/>
      <bottom style="medium"/>
    </border>
    <border>
      <left>
        <color indexed="63"/>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color indexed="63"/>
      </bottom>
    </border>
    <border>
      <left style="thin"/>
      <right style="medium"/>
      <top>
        <color indexed="63"/>
      </top>
      <bottom>
        <color indexed="63"/>
      </bottom>
    </border>
    <border>
      <left style="thin"/>
      <right style="medium"/>
      <top style="thin"/>
      <bottom>
        <color indexed="63"/>
      </bottom>
    </border>
    <border>
      <left style="thin"/>
      <right style="thin"/>
      <top style="thin"/>
      <bottom style="medium"/>
    </border>
    <border>
      <left style="hair"/>
      <right style="hair"/>
      <top style="thin"/>
      <bottom style="hair"/>
    </border>
    <border>
      <left style="hair"/>
      <right style="medium"/>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border>
    <border>
      <left style="thin"/>
      <right style="hair"/>
      <top style="thin"/>
      <bottom style="hair"/>
    </border>
    <border>
      <left style="medium"/>
      <right/>
      <top style="thin"/>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top style="medium"/>
      <bottom style="thin"/>
    </border>
    <border>
      <left/>
      <right/>
      <top style="medium"/>
      <bottom style="thin"/>
    </border>
    <border>
      <left>
        <color indexed="63"/>
      </left>
      <right style="thin"/>
      <top style="medium"/>
      <bottom style="thin"/>
    </border>
    <border>
      <left style="medium"/>
      <right style="thin"/>
      <top style="medium"/>
      <bottom/>
    </border>
    <border>
      <left style="medium"/>
      <right/>
      <top style="medium"/>
      <bottom style="thin"/>
    </border>
    <border>
      <left style="hair"/>
      <right style="medium"/>
      <top style="hair"/>
      <bottom style="thin"/>
    </border>
    <border>
      <left style="thin"/>
      <right style="hair"/>
      <top style="medium"/>
      <bottom style="thin"/>
    </border>
    <border>
      <left style="hair"/>
      <right style="hair"/>
      <top style="medium"/>
      <bottom style="thin"/>
    </border>
    <border>
      <left style="hair"/>
      <right style="medium"/>
      <top style="medium"/>
      <bottom style="thin"/>
    </border>
    <border>
      <left/>
      <right/>
      <top style="thin"/>
      <bottom style="mediu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color indexed="63"/>
      </left>
      <right style="medium"/>
      <top style="medium"/>
      <bottom>
        <color indexed="63"/>
      </bottom>
      <diagonal style="hair"/>
    </border>
    <border diagonalUp="1">
      <left>
        <color indexed="63"/>
      </left>
      <right style="medium"/>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hair"/>
    </border>
    <border>
      <left style="thin"/>
      <right style="medium"/>
      <top style="hair"/>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style="medium"/>
      <bottom/>
    </border>
    <border>
      <left/>
      <right style="medium"/>
      <top/>
      <bottom style="medium"/>
    </border>
    <border>
      <left style="thin"/>
      <right/>
      <top style="dashed"/>
      <bottom style="dashed"/>
    </border>
    <border>
      <left/>
      <right/>
      <top style="dashed"/>
      <bottom style="dashed"/>
    </border>
    <border>
      <left>
        <color indexed="63"/>
      </left>
      <right style="medium"/>
      <top style="dashed"/>
      <bottom style="dashed"/>
    </border>
    <border>
      <left/>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color indexed="63"/>
      </top>
      <bottom style="dashed"/>
    </border>
    <border>
      <left style="thin"/>
      <right/>
      <top/>
      <bottom style="dashed"/>
    </border>
    <border>
      <left/>
      <right style="medium"/>
      <top/>
      <bottom style="dashed"/>
    </border>
    <border>
      <left/>
      <right/>
      <top/>
      <bottom style="dashed"/>
    </border>
    <border>
      <left/>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style="thin"/>
      <top style="dashed"/>
      <bottom>
        <color indexed="63"/>
      </bottom>
    </border>
    <border>
      <left>
        <color indexed="63"/>
      </left>
      <right style="medium"/>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right style="thin"/>
      <top style="hair"/>
      <bottom style="medium"/>
    </border>
    <border>
      <left style="thin"/>
      <right>
        <color indexed="63"/>
      </right>
      <top style="hair"/>
      <bottom style="thin"/>
    </border>
    <border>
      <left/>
      <right/>
      <top style="hair"/>
      <bottom style="thin"/>
    </border>
    <border>
      <left/>
      <right style="thin"/>
      <top style="hair"/>
      <bottom style="thin"/>
    </border>
    <border>
      <left style="thin"/>
      <right style="thin"/>
      <top style="medium"/>
      <bottom>
        <color indexed="63"/>
      </bottom>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medium"/>
      <right>
        <color indexed="63"/>
      </right>
      <top style="thin"/>
      <bottom style="double"/>
    </border>
    <border>
      <left>
        <color indexed="63"/>
      </left>
      <right style="medium"/>
      <top style="thin"/>
      <bottom style="double"/>
    </border>
    <border>
      <left style="thin"/>
      <right>
        <color indexed="63"/>
      </right>
      <top>
        <color indexed="63"/>
      </top>
      <bottom style="double"/>
    </border>
    <border>
      <left>
        <color indexed="63"/>
      </left>
      <right style="thin"/>
      <top>
        <color indexed="63"/>
      </top>
      <bottom style="double"/>
    </border>
    <border>
      <left style="medium"/>
      <right/>
      <top style="double"/>
      <bottom style="medium"/>
    </border>
    <border>
      <left/>
      <right/>
      <top style="double"/>
      <bottom style="medium"/>
    </border>
    <border>
      <left style="medium"/>
      <right/>
      <top style="thin"/>
      <bottom style="medium"/>
    </border>
    <border>
      <left style="medium"/>
      <right style="medium"/>
      <top style="medium"/>
      <bottom/>
    </border>
    <border>
      <left style="medium"/>
      <right style="medium"/>
      <top/>
      <bottom style="medium"/>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color indexed="63"/>
      </top>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1"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1089">
    <xf numFmtId="0" fontId="0" fillId="0" borderId="0" xfId="0" applyFont="1" applyAlignment="1">
      <alignment vertical="center"/>
    </xf>
    <xf numFmtId="0" fontId="93" fillId="33" borderId="0" xfId="0" applyFont="1" applyFill="1" applyAlignment="1" applyProtection="1">
      <alignment vertical="center"/>
      <protection locked="0"/>
    </xf>
    <xf numFmtId="0" fontId="94" fillId="0" borderId="0" xfId="0" applyFont="1" applyAlignment="1">
      <alignment vertical="center"/>
    </xf>
    <xf numFmtId="0" fontId="95" fillId="0" borderId="0" xfId="0" applyFont="1" applyAlignment="1">
      <alignment vertical="center"/>
    </xf>
    <xf numFmtId="0" fontId="95"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96" fillId="33" borderId="0" xfId="0" applyFont="1" applyFill="1" applyAlignment="1">
      <alignment horizontal="center" vertical="center"/>
    </xf>
    <xf numFmtId="0" fontId="97" fillId="0" borderId="0" xfId="0" applyFont="1" applyAlignment="1">
      <alignment vertical="center"/>
    </xf>
    <xf numFmtId="0" fontId="98" fillId="0" borderId="0" xfId="0" applyFont="1" applyAlignment="1">
      <alignment vertical="center"/>
    </xf>
    <xf numFmtId="0" fontId="98" fillId="33" borderId="0" xfId="0" applyFont="1" applyFill="1" applyAlignment="1" applyProtection="1">
      <alignment horizontal="center" vertical="center"/>
      <protection/>
    </xf>
    <xf numFmtId="0" fontId="98" fillId="33" borderId="0" xfId="0" applyFont="1" applyFill="1" applyAlignment="1" applyProtection="1">
      <alignment horizontal="left" vertical="center"/>
      <protection/>
    </xf>
    <xf numFmtId="0" fontId="98" fillId="33" borderId="0" xfId="0" applyFont="1" applyFill="1" applyBorder="1" applyAlignment="1" applyProtection="1">
      <alignment horizontal="center" vertical="center"/>
      <protection/>
    </xf>
    <xf numFmtId="0" fontId="98" fillId="33" borderId="0" xfId="0" applyFont="1" applyFill="1" applyBorder="1" applyAlignment="1" applyProtection="1">
      <alignment horizontal="left" vertical="center"/>
      <protection/>
    </xf>
    <xf numFmtId="0" fontId="93" fillId="0" borderId="0" xfId="0" applyFont="1" applyAlignment="1">
      <alignment horizontal="left" vertical="center"/>
    </xf>
    <xf numFmtId="0" fontId="93" fillId="0" borderId="0" xfId="0" applyFont="1" applyAlignment="1">
      <alignment vertical="center"/>
    </xf>
    <xf numFmtId="0" fontId="9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3" fillId="0" borderId="0" xfId="0" applyFont="1" applyFill="1" applyAlignment="1">
      <alignment vertical="center"/>
    </xf>
    <xf numFmtId="0" fontId="6" fillId="33" borderId="0" xfId="0" applyFont="1" applyFill="1" applyAlignment="1">
      <alignment vertical="center"/>
    </xf>
    <xf numFmtId="0" fontId="95" fillId="0" borderId="0" xfId="0" applyFont="1" applyAlignment="1">
      <alignment horizontal="left" vertical="center"/>
    </xf>
    <xf numFmtId="0" fontId="7" fillId="0" borderId="11" xfId="0" applyFont="1" applyFill="1" applyBorder="1" applyAlignment="1">
      <alignment horizontal="left" vertical="center" wrapText="1"/>
    </xf>
    <xf numFmtId="0" fontId="99" fillId="0" borderId="0" xfId="0" applyFont="1" applyFill="1" applyAlignment="1">
      <alignment vertical="center"/>
    </xf>
    <xf numFmtId="0" fontId="97" fillId="0" borderId="0" xfId="0" applyFont="1" applyAlignment="1">
      <alignment vertical="center" shrinkToFit="1"/>
    </xf>
    <xf numFmtId="0" fontId="93" fillId="0" borderId="0" xfId="0" applyFont="1" applyFill="1" applyBorder="1" applyAlignment="1">
      <alignment vertical="center"/>
    </xf>
    <xf numFmtId="0" fontId="7" fillId="0" borderId="12" xfId="0" applyFont="1" applyFill="1" applyBorder="1" applyAlignment="1">
      <alignment horizontal="left" vertical="center" wrapText="1"/>
    </xf>
    <xf numFmtId="0" fontId="93" fillId="33" borderId="0" xfId="0" applyFont="1" applyFill="1" applyBorder="1" applyAlignment="1">
      <alignment vertical="center"/>
    </xf>
    <xf numFmtId="0" fontId="100" fillId="33" borderId="0" xfId="0" applyFont="1" applyFill="1" applyAlignment="1" applyProtection="1">
      <alignment vertical="center"/>
      <protection locked="0"/>
    </xf>
    <xf numFmtId="0" fontId="93" fillId="33" borderId="0" xfId="0" applyFont="1" applyFill="1" applyAlignment="1" applyProtection="1">
      <alignment/>
      <protection locked="0"/>
    </xf>
    <xf numFmtId="0" fontId="101" fillId="0" borderId="13" xfId="0" applyFont="1" applyBorder="1" applyAlignment="1" applyProtection="1">
      <alignment horizontal="center" vertical="center" shrinkToFit="1"/>
      <protection locked="0"/>
    </xf>
    <xf numFmtId="0" fontId="97" fillId="0" borderId="0" xfId="0" applyFont="1" applyAlignment="1" applyProtection="1">
      <alignment vertical="center"/>
      <protection/>
    </xf>
    <xf numFmtId="0" fontId="102" fillId="0" borderId="0" xfId="0" applyFont="1" applyAlignment="1" applyProtection="1">
      <alignment horizontal="center" vertical="center" shrinkToFit="1"/>
      <protection/>
    </xf>
    <xf numFmtId="0" fontId="102" fillId="0" borderId="0" xfId="0" applyFont="1" applyAlignment="1" applyProtection="1">
      <alignment vertical="center" shrinkToFit="1"/>
      <protection/>
    </xf>
    <xf numFmtId="0" fontId="97" fillId="0" borderId="13" xfId="0" applyFont="1" applyBorder="1" applyAlignment="1" applyProtection="1">
      <alignment horizontal="center" vertical="center"/>
      <protection/>
    </xf>
    <xf numFmtId="0" fontId="97" fillId="2" borderId="13" xfId="0" applyFont="1" applyFill="1" applyBorder="1" applyAlignment="1" applyProtection="1">
      <alignment horizontal="center" vertical="center"/>
      <protection/>
    </xf>
    <xf numFmtId="0" fontId="101" fillId="2" borderId="13" xfId="0" applyFont="1" applyFill="1" applyBorder="1" applyAlignment="1" applyProtection="1">
      <alignment horizontal="center" vertical="center" shrinkToFit="1"/>
      <protection locked="0"/>
    </xf>
    <xf numFmtId="0" fontId="95" fillId="0" borderId="0" xfId="0" applyFont="1" applyAlignment="1" applyProtection="1">
      <alignment vertical="center"/>
      <protection/>
    </xf>
    <xf numFmtId="0" fontId="95" fillId="0" borderId="0" xfId="0" applyFont="1" applyAlignment="1" applyProtection="1">
      <alignment horizontal="right" vertical="center"/>
      <protection/>
    </xf>
    <xf numFmtId="0" fontId="95" fillId="0" borderId="0" xfId="0" applyFont="1" applyAlignment="1" applyProtection="1">
      <alignment vertical="center"/>
      <protection/>
    </xf>
    <xf numFmtId="0" fontId="95" fillId="0" borderId="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5" fillId="0" borderId="0" xfId="0" applyFont="1" applyAlignment="1" applyProtection="1">
      <alignment horizontal="left" vertical="top"/>
      <protection/>
    </xf>
    <xf numFmtId="0" fontId="95" fillId="0" borderId="0" xfId="0" applyFont="1" applyAlignment="1" applyProtection="1">
      <alignment horizontal="right" vertical="top"/>
      <protection/>
    </xf>
    <xf numFmtId="0" fontId="93" fillId="33" borderId="15" xfId="0" applyFont="1" applyFill="1" applyBorder="1" applyAlignment="1" applyProtection="1">
      <alignment horizontal="centerContinuous" vertical="center" shrinkToFit="1"/>
      <protection/>
    </xf>
    <xf numFmtId="0" fontId="93" fillId="33" borderId="16" xfId="0" applyFont="1" applyFill="1" applyBorder="1" applyAlignment="1" applyProtection="1">
      <alignment horizontal="centerContinuous" vertical="center" shrinkToFit="1"/>
      <protection/>
    </xf>
    <xf numFmtId="0" fontId="93" fillId="33" borderId="17" xfId="0" applyFont="1" applyFill="1" applyBorder="1" applyAlignment="1" applyProtection="1">
      <alignment horizontal="centerContinuous" vertical="center" shrinkToFit="1"/>
      <protection/>
    </xf>
    <xf numFmtId="0" fontId="7" fillId="0" borderId="18" xfId="0" applyFont="1" applyFill="1" applyBorder="1" applyAlignment="1">
      <alignment horizontal="left" vertical="center" wrapText="1"/>
    </xf>
    <xf numFmtId="0" fontId="97" fillId="0" borderId="19" xfId="0" applyFont="1" applyBorder="1" applyAlignment="1">
      <alignment horizontal="center" vertical="center"/>
    </xf>
    <xf numFmtId="0" fontId="97" fillId="2" borderId="20" xfId="0" applyFont="1" applyFill="1" applyBorder="1" applyAlignment="1">
      <alignment vertical="center" wrapText="1"/>
    </xf>
    <xf numFmtId="0" fontId="95" fillId="0" borderId="0" xfId="0" applyFont="1" applyFill="1" applyAlignment="1" applyProtection="1">
      <alignment vertical="center"/>
      <protection/>
    </xf>
    <xf numFmtId="0" fontId="95" fillId="0" borderId="0" xfId="0" applyFont="1" applyFill="1" applyAlignment="1" applyProtection="1">
      <alignment horizontal="right" vertical="center"/>
      <protection/>
    </xf>
    <xf numFmtId="49" fontId="98" fillId="0" borderId="0" xfId="0" applyNumberFormat="1" applyFont="1" applyAlignment="1">
      <alignment vertical="center"/>
    </xf>
    <xf numFmtId="0" fontId="93" fillId="33" borderId="0" xfId="0" applyFont="1" applyFill="1" applyBorder="1" applyAlignment="1">
      <alignment horizontal="center" vertical="center"/>
    </xf>
    <xf numFmtId="0" fontId="103" fillId="33" borderId="0" xfId="0" applyFont="1" applyFill="1" applyAlignment="1">
      <alignment horizontal="center" vertical="center"/>
    </xf>
    <xf numFmtId="0" fontId="103" fillId="33" borderId="0" xfId="0" applyFont="1" applyFill="1" applyBorder="1" applyAlignment="1">
      <alignment vertical="center"/>
    </xf>
    <xf numFmtId="0" fontId="7" fillId="0" borderId="17" xfId="0" applyFont="1" applyFill="1" applyBorder="1" applyAlignment="1">
      <alignment horizontal="left" vertical="center" wrapText="1"/>
    </xf>
    <xf numFmtId="0" fontId="97" fillId="0" borderId="0" xfId="0" applyFont="1" applyFill="1" applyAlignment="1" applyProtection="1">
      <alignment vertical="center"/>
      <protection/>
    </xf>
    <xf numFmtId="0" fontId="97" fillId="34" borderId="20" xfId="0" applyFont="1" applyFill="1" applyBorder="1" applyAlignment="1">
      <alignment horizontal="center" vertical="center" wrapText="1"/>
    </xf>
    <xf numFmtId="0" fontId="104" fillId="34" borderId="20" xfId="0" applyFont="1" applyFill="1" applyBorder="1" applyAlignment="1" applyProtection="1">
      <alignment horizontal="center" vertical="center"/>
      <protection/>
    </xf>
    <xf numFmtId="0" fontId="97" fillId="34" borderId="20" xfId="0" applyFont="1" applyFill="1" applyBorder="1" applyAlignment="1" applyProtection="1">
      <alignment horizontal="center" vertical="center" shrinkToFit="1"/>
      <protection/>
    </xf>
    <xf numFmtId="0" fontId="93" fillId="34" borderId="12" xfId="0" applyFont="1" applyFill="1" applyBorder="1" applyAlignment="1">
      <alignment horizontal="center" vertical="center" wrapText="1"/>
    </xf>
    <xf numFmtId="0" fontId="11" fillId="33" borderId="0" xfId="0" applyFont="1" applyFill="1" applyAlignment="1">
      <alignment horizontal="left" vertical="center"/>
    </xf>
    <xf numFmtId="0" fontId="105" fillId="33" borderId="0" xfId="0" applyFont="1" applyFill="1" applyAlignment="1">
      <alignment horizontal="left" vertical="center"/>
    </xf>
    <xf numFmtId="0" fontId="7" fillId="34" borderId="10" xfId="0" applyFont="1" applyFill="1" applyBorder="1" applyAlignment="1">
      <alignment vertical="center" textRotation="255" wrapText="1"/>
    </xf>
    <xf numFmtId="0" fontId="93" fillId="33" borderId="0" xfId="0" applyFont="1" applyFill="1" applyAlignment="1" applyProtection="1">
      <alignment vertical="center"/>
      <protection/>
    </xf>
    <xf numFmtId="0" fontId="106" fillId="33" borderId="0" xfId="0" applyFont="1" applyFill="1" applyAlignment="1" applyProtection="1">
      <alignment vertical="center"/>
      <protection/>
    </xf>
    <xf numFmtId="0" fontId="107" fillId="33" borderId="0" xfId="0" applyFont="1" applyFill="1" applyAlignment="1" applyProtection="1">
      <alignment vertical="center"/>
      <protection/>
    </xf>
    <xf numFmtId="0" fontId="7" fillId="0" borderId="11" xfId="0" applyFont="1" applyFill="1" applyBorder="1" applyAlignment="1" applyProtection="1">
      <alignment horizontal="left" vertical="center" wrapText="1"/>
      <protection/>
    </xf>
    <xf numFmtId="0" fontId="7" fillId="33" borderId="20" xfId="0" applyFont="1" applyFill="1" applyBorder="1" applyAlignment="1">
      <alignment horizontal="center" vertical="center" textRotation="255"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33" borderId="13" xfId="0" applyFont="1" applyFill="1" applyBorder="1" applyAlignment="1">
      <alignment vertical="center" wrapText="1"/>
    </xf>
    <xf numFmtId="0" fontId="108" fillId="0" borderId="13" xfId="0" applyFont="1" applyBorder="1" applyAlignment="1">
      <alignment vertical="center" wrapText="1"/>
    </xf>
    <xf numFmtId="0" fontId="7" fillId="33" borderId="12" xfId="0" applyFont="1" applyFill="1" applyBorder="1" applyAlignment="1">
      <alignment horizontal="left" vertical="center" wrapText="1"/>
    </xf>
    <xf numFmtId="0" fontId="93" fillId="33" borderId="0" xfId="0" applyFont="1" applyFill="1" applyAlignment="1" applyProtection="1">
      <alignment vertical="center"/>
      <protection/>
    </xf>
    <xf numFmtId="0" fontId="0" fillId="0" borderId="0" xfId="0" applyFont="1" applyAlignment="1" applyProtection="1">
      <alignment vertical="center"/>
      <protection/>
    </xf>
    <xf numFmtId="0" fontId="100" fillId="33" borderId="0" xfId="0" applyFont="1" applyFill="1" applyAlignment="1" applyProtection="1">
      <alignment vertical="center"/>
      <protection/>
    </xf>
    <xf numFmtId="0" fontId="10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3" fillId="33" borderId="23" xfId="0" applyFont="1" applyFill="1" applyBorder="1" applyAlignment="1" applyProtection="1">
      <alignment vertical="top" wrapText="1"/>
      <protection/>
    </xf>
    <xf numFmtId="0" fontId="93" fillId="33" borderId="14" xfId="0" applyFont="1" applyFill="1" applyBorder="1" applyAlignment="1" applyProtection="1">
      <alignment vertical="top" wrapText="1"/>
      <protection/>
    </xf>
    <xf numFmtId="0" fontId="93" fillId="33" borderId="24" xfId="0" applyFont="1" applyFill="1" applyBorder="1" applyAlignment="1" applyProtection="1">
      <alignment vertical="top" wrapText="1"/>
      <protection/>
    </xf>
    <xf numFmtId="0" fontId="100" fillId="33" borderId="0" xfId="0" applyFont="1" applyFill="1" applyAlignment="1" applyProtection="1">
      <alignment horizontal="center" vertical="center"/>
      <protection/>
    </xf>
    <xf numFmtId="0" fontId="109" fillId="33" borderId="0" xfId="0" applyFont="1" applyFill="1" applyAlignment="1" applyProtection="1">
      <alignment horizontal="center" vertical="center"/>
      <protection/>
    </xf>
    <xf numFmtId="0" fontId="93" fillId="33" borderId="15" xfId="0" applyFont="1" applyFill="1" applyBorder="1" applyAlignment="1" applyProtection="1">
      <alignment horizontal="centerContinuous" vertical="center"/>
      <protection/>
    </xf>
    <xf numFmtId="0" fontId="93" fillId="33" borderId="16" xfId="0" applyFont="1" applyFill="1" applyBorder="1" applyAlignment="1" applyProtection="1">
      <alignment horizontal="centerContinuous" vertical="center"/>
      <protection/>
    </xf>
    <xf numFmtId="0" fontId="93" fillId="33" borderId="17" xfId="0" applyFont="1" applyFill="1" applyBorder="1" applyAlignment="1" applyProtection="1">
      <alignment horizontal="centerContinuous" vertical="center"/>
      <protection/>
    </xf>
    <xf numFmtId="0" fontId="93" fillId="0" borderId="12" xfId="0" applyFont="1" applyFill="1" applyBorder="1" applyAlignment="1">
      <alignment horizontal="left" vertical="center" wrapText="1"/>
    </xf>
    <xf numFmtId="0" fontId="7" fillId="35" borderId="25" xfId="0" applyFont="1" applyFill="1" applyBorder="1" applyAlignment="1" applyProtection="1">
      <alignment horizontal="center" vertical="center" shrinkToFit="1"/>
      <protection/>
    </xf>
    <xf numFmtId="0" fontId="7" fillId="35" borderId="26" xfId="0" applyFont="1" applyFill="1" applyBorder="1" applyAlignment="1" applyProtection="1">
      <alignment horizontal="center" vertical="center" shrinkToFit="1"/>
      <protection/>
    </xf>
    <xf numFmtId="0" fontId="7" fillId="35" borderId="27" xfId="0" applyFont="1" applyFill="1" applyBorder="1" applyAlignment="1" applyProtection="1">
      <alignment horizontal="center" vertical="center" shrinkToFit="1"/>
      <protection locked="0"/>
    </xf>
    <xf numFmtId="0" fontId="7" fillId="35" borderId="28" xfId="0" applyFont="1" applyFill="1" applyBorder="1" applyAlignment="1" applyProtection="1">
      <alignment horizontal="center" vertical="center" shrinkToFit="1"/>
      <protection locked="0"/>
    </xf>
    <xf numFmtId="192" fontId="7" fillId="28" borderId="29" xfId="0" applyNumberFormat="1" applyFont="1" applyFill="1" applyBorder="1" applyAlignment="1" applyProtection="1">
      <alignment horizontal="right" vertical="center"/>
      <protection locked="0"/>
    </xf>
    <xf numFmtId="193" fontId="7" fillId="28" borderId="30" xfId="0" applyNumberFormat="1" applyFont="1" applyFill="1" applyBorder="1" applyAlignment="1" applyProtection="1">
      <alignment vertical="center" wrapText="1"/>
      <protection/>
    </xf>
    <xf numFmtId="0" fontId="7" fillId="33" borderId="0" xfId="0" applyFont="1" applyFill="1" applyAlignment="1" applyProtection="1">
      <alignment vertical="center"/>
      <protection/>
    </xf>
    <xf numFmtId="194" fontId="14" fillId="0" borderId="31" xfId="67" applyNumberFormat="1" applyFont="1" applyFill="1" applyBorder="1" applyAlignment="1" applyProtection="1">
      <alignment vertical="center"/>
      <protection/>
    </xf>
    <xf numFmtId="38" fontId="14" fillId="0" borderId="32" xfId="67" applyNumberFormat="1" applyFont="1" applyFill="1" applyBorder="1" applyAlignment="1" applyProtection="1">
      <alignment vertical="center"/>
      <protection/>
    </xf>
    <xf numFmtId="195" fontId="14" fillId="0" borderId="33" xfId="67" applyNumberFormat="1" applyFont="1" applyFill="1" applyBorder="1" applyAlignment="1" applyProtection="1">
      <alignment vertical="center"/>
      <protection/>
    </xf>
    <xf numFmtId="38" fontId="14" fillId="0" borderId="34" xfId="52" applyFont="1" applyFill="1" applyBorder="1" applyAlignment="1" applyProtection="1">
      <alignment vertical="center"/>
      <protection/>
    </xf>
    <xf numFmtId="38" fontId="14" fillId="0" borderId="24" xfId="52" applyFont="1" applyFill="1" applyBorder="1" applyAlignment="1" applyProtection="1">
      <alignment horizontal="right" vertical="center"/>
      <protection/>
    </xf>
    <xf numFmtId="0" fontId="14" fillId="33" borderId="15" xfId="67" applyFont="1" applyFill="1" applyBorder="1" applyAlignment="1" applyProtection="1">
      <alignment horizontal="center" vertical="center"/>
      <protection/>
    </xf>
    <xf numFmtId="194" fontId="14" fillId="0" borderId="33" xfId="67" applyNumberFormat="1" applyFont="1" applyFill="1" applyBorder="1" applyAlignment="1" applyProtection="1">
      <alignment vertical="center"/>
      <protection/>
    </xf>
    <xf numFmtId="0" fontId="14" fillId="33" borderId="23" xfId="67" applyFont="1" applyFill="1" applyBorder="1" applyAlignment="1" applyProtection="1">
      <alignment horizontal="center" vertical="center"/>
      <protection/>
    </xf>
    <xf numFmtId="0" fontId="14" fillId="33" borderId="35" xfId="67" applyFont="1" applyFill="1" applyBorder="1" applyAlignment="1" applyProtection="1">
      <alignment horizontal="center" vertical="center" wrapText="1"/>
      <protection/>
    </xf>
    <xf numFmtId="0" fontId="14" fillId="33" borderId="36" xfId="67" applyFont="1" applyFill="1" applyBorder="1" applyAlignment="1" applyProtection="1">
      <alignment horizontal="center" vertical="center" wrapText="1"/>
      <protection/>
    </xf>
    <xf numFmtId="0" fontId="14" fillId="33" borderId="37" xfId="67" applyFont="1" applyFill="1" applyBorder="1" applyAlignment="1" applyProtection="1">
      <alignment horizontal="center" vertical="center" wrapText="1"/>
      <protection/>
    </xf>
    <xf numFmtId="0" fontId="14" fillId="33" borderId="38" xfId="67" applyFont="1" applyFill="1" applyBorder="1" applyAlignment="1" applyProtection="1">
      <alignment horizontal="center" vertical="center" wrapText="1"/>
      <protection/>
    </xf>
    <xf numFmtId="0" fontId="17" fillId="33" borderId="0" xfId="67" applyFont="1" applyFill="1" applyBorder="1" applyProtection="1">
      <alignment vertical="center"/>
      <protection/>
    </xf>
    <xf numFmtId="0" fontId="17" fillId="33" borderId="0" xfId="67" applyFont="1" applyFill="1" applyBorder="1" applyAlignment="1" applyProtection="1">
      <alignment horizontal="left" vertical="top" wrapText="1"/>
      <protection/>
    </xf>
    <xf numFmtId="0" fontId="17" fillId="33" borderId="0" xfId="67" applyFont="1" applyFill="1" applyBorder="1" applyAlignment="1" applyProtection="1">
      <alignment vertical="top" wrapText="1"/>
      <protection/>
    </xf>
    <xf numFmtId="0" fontId="17" fillId="33" borderId="39" xfId="67" applyFont="1" applyFill="1" applyBorder="1" applyAlignment="1" applyProtection="1">
      <alignment vertical="top" wrapText="1"/>
      <protection/>
    </xf>
    <xf numFmtId="0" fontId="18" fillId="33" borderId="0" xfId="67" applyFont="1" applyFill="1" applyBorder="1" applyAlignment="1" applyProtection="1">
      <alignment horizontal="center" vertical="center" wrapText="1"/>
      <protection/>
    </xf>
    <xf numFmtId="0" fontId="19" fillId="33" borderId="40" xfId="67" applyFont="1" applyFill="1" applyBorder="1" applyAlignment="1" applyProtection="1">
      <alignment horizontal="center" vertical="center"/>
      <protection/>
    </xf>
    <xf numFmtId="0" fontId="14" fillId="33" borderId="17" xfId="67" applyFont="1" applyFill="1" applyBorder="1" applyAlignment="1" applyProtection="1">
      <alignment horizontal="center" vertical="center"/>
      <protection/>
    </xf>
    <xf numFmtId="0" fontId="14" fillId="33" borderId="40" xfId="67" applyFont="1" applyFill="1" applyBorder="1" applyAlignment="1" applyProtection="1">
      <alignment horizontal="center" vertical="center"/>
      <protection/>
    </xf>
    <xf numFmtId="2" fontId="14" fillId="33" borderId="17" xfId="67" applyNumberFormat="1" applyFont="1" applyFill="1" applyBorder="1" applyAlignment="1" applyProtection="1">
      <alignment horizontal="center" vertical="center"/>
      <protection/>
    </xf>
    <xf numFmtId="0" fontId="14" fillId="33" borderId="24" xfId="67" applyFont="1" applyFill="1" applyBorder="1" applyAlignment="1" applyProtection="1">
      <alignment horizontal="center" vertical="center"/>
      <protection/>
    </xf>
    <xf numFmtId="0" fontId="14" fillId="33" borderId="41" xfId="67" applyFont="1" applyFill="1" applyBorder="1" applyAlignment="1" applyProtection="1">
      <alignment horizontal="center" vertical="center" wrapText="1"/>
      <protection/>
    </xf>
    <xf numFmtId="0" fontId="110" fillId="33" borderId="13" xfId="67" applyFont="1" applyFill="1" applyBorder="1" applyAlignment="1" applyProtection="1">
      <alignment vertical="top" wrapText="1"/>
      <protection/>
    </xf>
    <xf numFmtId="0" fontId="111" fillId="33" borderId="13" xfId="67" applyFont="1" applyFill="1" applyBorder="1" applyAlignment="1" applyProtection="1">
      <alignment vertical="top" wrapText="1"/>
      <protection/>
    </xf>
    <xf numFmtId="0" fontId="110" fillId="33" borderId="42" xfId="67" applyFont="1" applyFill="1" applyBorder="1" applyAlignment="1" applyProtection="1">
      <alignment vertical="top" wrapText="1"/>
      <protection/>
    </xf>
    <xf numFmtId="0" fontId="111" fillId="33" borderId="42" xfId="67" applyFont="1" applyFill="1" applyBorder="1" applyAlignment="1" applyProtection="1">
      <alignment vertical="top" wrapText="1"/>
      <protection/>
    </xf>
    <xf numFmtId="0" fontId="110" fillId="33" borderId="43" xfId="67" applyFont="1" applyFill="1" applyBorder="1" applyAlignment="1" applyProtection="1">
      <alignment vertical="top" wrapText="1"/>
      <protection/>
    </xf>
    <xf numFmtId="0" fontId="111" fillId="36" borderId="20" xfId="67" applyFont="1" applyFill="1" applyBorder="1" applyAlignment="1" applyProtection="1">
      <alignment horizontal="center" vertical="center" wrapText="1"/>
      <protection/>
    </xf>
    <xf numFmtId="0" fontId="110" fillId="33" borderId="44" xfId="67" applyFont="1" applyFill="1" applyBorder="1" applyAlignment="1" applyProtection="1">
      <alignment vertical="top" wrapText="1"/>
      <protection/>
    </xf>
    <xf numFmtId="0" fontId="111" fillId="33" borderId="45" xfId="67" applyFont="1" applyFill="1" applyBorder="1" applyAlignment="1" applyProtection="1">
      <alignment vertical="top" wrapText="1"/>
      <protection/>
    </xf>
    <xf numFmtId="0" fontId="12" fillId="0" borderId="17"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vertical="center"/>
      <protection/>
    </xf>
    <xf numFmtId="0" fontId="112" fillId="0" borderId="0" xfId="0" applyFont="1" applyFill="1" applyAlignment="1" applyProtection="1">
      <alignment vertical="center"/>
      <protection/>
    </xf>
    <xf numFmtId="0" fontId="5"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0" fillId="0" borderId="0" xfId="0" applyFont="1" applyAlignment="1">
      <alignment horizontal="center" vertical="center"/>
    </xf>
    <xf numFmtId="0" fontId="22" fillId="33" borderId="0" xfId="0" applyFont="1" applyFill="1" applyAlignment="1" applyProtection="1">
      <alignment horizontal="center" vertical="center"/>
      <protection/>
    </xf>
    <xf numFmtId="0" fontId="9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93" fillId="33" borderId="0" xfId="0" applyFont="1" applyFill="1" applyAlignment="1">
      <alignment vertical="center"/>
    </xf>
    <xf numFmtId="0" fontId="7" fillId="33" borderId="0" xfId="0" applyFont="1" applyFill="1" applyAlignment="1" applyProtection="1">
      <alignment vertical="center"/>
      <protection/>
    </xf>
    <xf numFmtId="179" fontId="93" fillId="33" borderId="0" xfId="52" applyNumberFormat="1" applyFont="1" applyFill="1" applyAlignment="1" applyProtection="1">
      <alignment vertical="center"/>
      <protection/>
    </xf>
    <xf numFmtId="0" fontId="13" fillId="33" borderId="0" xfId="0" applyFont="1" applyFill="1" applyAlignment="1" applyProtection="1">
      <alignment vertical="center"/>
      <protection/>
    </xf>
    <xf numFmtId="0" fontId="93" fillId="33" borderId="0" xfId="0" applyFont="1" applyFill="1" applyBorder="1" applyAlignment="1" applyProtection="1">
      <alignment vertical="center"/>
      <protection/>
    </xf>
    <xf numFmtId="0" fontId="7" fillId="0" borderId="46"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protection/>
    </xf>
    <xf numFmtId="0" fontId="7" fillId="33" borderId="15" xfId="0" applyFont="1" applyFill="1" applyBorder="1" applyAlignment="1" applyProtection="1">
      <alignment vertical="top" wrapText="1"/>
      <protection/>
    </xf>
    <xf numFmtId="179" fontId="7" fillId="0" borderId="47" xfId="52" applyNumberFormat="1" applyFont="1" applyFill="1" applyBorder="1" applyAlignment="1" applyProtection="1">
      <alignment horizontal="right" vertical="center" wrapText="1"/>
      <protection/>
    </xf>
    <xf numFmtId="0" fontId="7" fillId="33" borderId="48" xfId="0" applyFont="1" applyFill="1" applyBorder="1" applyAlignment="1" applyProtection="1">
      <alignment vertical="center" wrapText="1"/>
      <protection/>
    </xf>
    <xf numFmtId="0" fontId="7" fillId="33" borderId="15" xfId="0" applyFont="1" applyFill="1" applyBorder="1" applyAlignment="1" applyProtection="1">
      <alignment vertical="center" wrapText="1"/>
      <protection/>
    </xf>
    <xf numFmtId="38" fontId="7" fillId="0" borderId="42" xfId="52" applyNumberFormat="1" applyFont="1" applyFill="1" applyBorder="1" applyAlignment="1" applyProtection="1">
      <alignment horizontal="right" vertical="center" wrapText="1"/>
      <protection/>
    </xf>
    <xf numFmtId="0" fontId="7" fillId="33" borderId="49" xfId="0" applyFont="1" applyFill="1" applyBorder="1" applyAlignment="1" applyProtection="1">
      <alignment vertical="center" wrapText="1"/>
      <protection/>
    </xf>
    <xf numFmtId="0" fontId="7" fillId="33" borderId="48" xfId="0" applyFont="1" applyFill="1" applyBorder="1" applyAlignment="1" applyProtection="1">
      <alignment vertical="top" wrapText="1"/>
      <protection/>
    </xf>
    <xf numFmtId="0" fontId="7" fillId="34" borderId="4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 fillId="34" borderId="43"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3" borderId="0" xfId="0" applyFont="1" applyFill="1" applyBorder="1" applyAlignment="1" applyProtection="1">
      <alignment vertical="center" wrapText="1"/>
      <protection/>
    </xf>
    <xf numFmtId="0" fontId="7" fillId="33" borderId="50" xfId="0" applyFont="1" applyFill="1" applyBorder="1" applyAlignment="1" applyProtection="1">
      <alignment vertical="center" wrapText="1"/>
      <protection/>
    </xf>
    <xf numFmtId="0" fontId="7" fillId="33" borderId="51" xfId="0" applyFont="1" applyFill="1" applyBorder="1" applyAlignment="1" applyProtection="1">
      <alignment vertical="center" wrapText="1"/>
      <protection/>
    </xf>
    <xf numFmtId="0" fontId="7" fillId="33" borderId="52" xfId="0" applyFont="1" applyFill="1" applyBorder="1" applyAlignment="1" applyProtection="1">
      <alignment vertical="center" wrapText="1"/>
      <protection/>
    </xf>
    <xf numFmtId="0" fontId="7" fillId="33" borderId="53"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26" fillId="33" borderId="0" xfId="0" applyFont="1" applyFill="1" applyAlignment="1" applyProtection="1">
      <alignment horizontal="center" vertical="center"/>
      <protection/>
    </xf>
    <xf numFmtId="0" fontId="103" fillId="33" borderId="0" xfId="0" applyFont="1" applyFill="1" applyAlignment="1" applyProtection="1">
      <alignment vertical="center"/>
      <protection/>
    </xf>
    <xf numFmtId="0" fontId="6" fillId="33" borderId="0" xfId="0" applyFont="1" applyFill="1" applyAlignment="1" applyProtection="1">
      <alignment vertical="center"/>
      <protection/>
    </xf>
    <xf numFmtId="0" fontId="14" fillId="33" borderId="54" xfId="67" applyFont="1" applyFill="1" applyBorder="1" applyAlignment="1" applyProtection="1">
      <alignment vertical="center"/>
      <protection/>
    </xf>
    <xf numFmtId="0" fontId="14" fillId="33" borderId="39" xfId="67" applyFont="1" applyFill="1" applyBorder="1" applyAlignment="1" applyProtection="1">
      <alignment vertical="center"/>
      <protection/>
    </xf>
    <xf numFmtId="0" fontId="14" fillId="33" borderId="55" xfId="67" applyFont="1" applyFill="1" applyBorder="1" applyAlignment="1" applyProtection="1">
      <alignment vertical="center"/>
      <protection/>
    </xf>
    <xf numFmtId="0" fontId="14" fillId="37" borderId="37" xfId="67" applyFont="1" applyFill="1" applyBorder="1" applyAlignment="1" applyProtection="1">
      <alignment horizontal="center" vertical="center" wrapText="1"/>
      <protection/>
    </xf>
    <xf numFmtId="0" fontId="93" fillId="33" borderId="49"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178" fontId="113" fillId="33" borderId="56" xfId="0" applyNumberFormat="1" applyFont="1" applyFill="1" applyBorder="1" applyAlignment="1" applyProtection="1" quotePrefix="1">
      <alignment vertical="center" wrapText="1"/>
      <protection/>
    </xf>
    <xf numFmtId="178" fontId="113" fillId="33" borderId="57" xfId="0" applyNumberFormat="1" applyFont="1" applyFill="1" applyBorder="1" applyAlignment="1" applyProtection="1" quotePrefix="1">
      <alignment vertical="center"/>
      <protection/>
    </xf>
    <xf numFmtId="178" fontId="113" fillId="33" borderId="57" xfId="0" applyNumberFormat="1" applyFont="1" applyFill="1" applyBorder="1" applyAlignment="1" applyProtection="1" quotePrefix="1">
      <alignment vertical="center" wrapText="1"/>
      <protection/>
    </xf>
    <xf numFmtId="0" fontId="7" fillId="33" borderId="58" xfId="0" applyFont="1" applyFill="1" applyBorder="1" applyAlignment="1" applyProtection="1">
      <alignment vertical="top" wrapText="1"/>
      <protection/>
    </xf>
    <xf numFmtId="179" fontId="7" fillId="0" borderId="20" xfId="52" applyNumberFormat="1" applyFont="1" applyFill="1" applyBorder="1" applyAlignment="1" applyProtection="1">
      <alignment horizontal="right" vertical="center" wrapText="1"/>
      <protection/>
    </xf>
    <xf numFmtId="0" fontId="93" fillId="33" borderId="49"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0" fontId="108" fillId="0" borderId="13" xfId="0" applyFont="1" applyBorder="1" applyAlignment="1" applyProtection="1">
      <alignment vertical="center" wrapText="1"/>
      <protection/>
    </xf>
    <xf numFmtId="0" fontId="108" fillId="0" borderId="20" xfId="0" applyFont="1" applyBorder="1" applyAlignment="1" applyProtection="1">
      <alignment vertical="center" wrapText="1"/>
      <protection/>
    </xf>
    <xf numFmtId="0" fontId="108" fillId="0" borderId="20" xfId="0" applyFont="1" applyFill="1" applyBorder="1" applyAlignment="1" applyProtection="1">
      <alignment vertical="center" wrapText="1"/>
      <protection/>
    </xf>
    <xf numFmtId="0" fontId="31" fillId="0" borderId="20" xfId="0" applyFont="1" applyBorder="1" applyAlignment="1" applyProtection="1">
      <alignment vertical="center" wrapText="1"/>
      <protection/>
    </xf>
    <xf numFmtId="0" fontId="108" fillId="0" borderId="20" xfId="0" applyFont="1" applyBorder="1" applyAlignment="1">
      <alignment vertical="center" wrapText="1"/>
    </xf>
    <xf numFmtId="0" fontId="108" fillId="2" borderId="20" xfId="0" applyFont="1" applyFill="1" applyBorder="1" applyAlignment="1" applyProtection="1">
      <alignment vertical="center" wrapText="1"/>
      <protection/>
    </xf>
    <xf numFmtId="0" fontId="7" fillId="33" borderId="5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14" fillId="33" borderId="58" xfId="67" applyFont="1" applyFill="1" applyBorder="1" applyAlignment="1" applyProtection="1">
      <alignment horizontal="center" vertical="center" wrapText="1"/>
      <protection/>
    </xf>
    <xf numFmtId="0" fontId="14" fillId="33" borderId="59" xfId="67" applyFont="1" applyFill="1" applyBorder="1" applyAlignment="1" applyProtection="1">
      <alignment horizontal="center" vertical="center" wrapText="1"/>
      <protection/>
    </xf>
    <xf numFmtId="0" fontId="14" fillId="33" borderId="60" xfId="67" applyFont="1" applyFill="1" applyBorder="1" applyAlignment="1" applyProtection="1">
      <alignment horizontal="center" vertical="center" wrapText="1"/>
      <protection/>
    </xf>
    <xf numFmtId="0" fontId="17" fillId="33" borderId="50" xfId="67" applyFont="1" applyFill="1" applyBorder="1" applyAlignment="1" applyProtection="1">
      <alignment vertical="center" wrapText="1"/>
      <protection/>
    </xf>
    <xf numFmtId="0" fontId="7" fillId="33" borderId="50" xfId="0" applyFont="1" applyFill="1" applyBorder="1" applyAlignment="1" applyProtection="1">
      <alignment vertical="center"/>
      <protection/>
    </xf>
    <xf numFmtId="0" fontId="93" fillId="33" borderId="17" xfId="0" applyFont="1" applyFill="1" applyBorder="1" applyAlignment="1" applyProtection="1">
      <alignment horizontal="center" vertical="center"/>
      <protection/>
    </xf>
    <xf numFmtId="0" fontId="93" fillId="34" borderId="61" xfId="0" applyFont="1" applyFill="1" applyBorder="1" applyAlignment="1">
      <alignment horizontal="center" vertical="center"/>
    </xf>
    <xf numFmtId="0" fontId="6" fillId="33" borderId="0" xfId="0" applyFont="1" applyFill="1" applyAlignment="1" applyProtection="1">
      <alignment vertical="center"/>
      <protection/>
    </xf>
    <xf numFmtId="0" fontId="7" fillId="28" borderId="0" xfId="0" applyFont="1" applyFill="1" applyBorder="1" applyAlignment="1" applyProtection="1">
      <alignment horizontal="right" vertical="top" wrapText="1"/>
      <protection locked="0"/>
    </xf>
    <xf numFmtId="0" fontId="7" fillId="28" borderId="49" xfId="0" applyFont="1" applyFill="1" applyBorder="1" applyAlignment="1" applyProtection="1">
      <alignment horizontal="right" vertical="top" wrapText="1"/>
      <protection locked="0"/>
    </xf>
    <xf numFmtId="38" fontId="7" fillId="28" borderId="20" xfId="52" applyFont="1" applyFill="1" applyBorder="1" applyAlignment="1" applyProtection="1">
      <alignment horizontal="right" vertical="center" wrapText="1"/>
      <protection locked="0"/>
    </xf>
    <xf numFmtId="0" fontId="7" fillId="28" borderId="20"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0" fillId="0" borderId="0" xfId="0" applyFont="1" applyAlignment="1" applyProtection="1">
      <alignment horizontal="center" vertical="center"/>
      <protection/>
    </xf>
    <xf numFmtId="0" fontId="12" fillId="28" borderId="20" xfId="0" applyFont="1" applyFill="1" applyBorder="1" applyAlignment="1" applyProtection="1">
      <alignment horizontal="right" vertical="center"/>
      <protection locked="0"/>
    </xf>
    <xf numFmtId="0" fontId="7" fillId="28" borderId="0" xfId="0" applyFont="1" applyFill="1" applyBorder="1" applyAlignment="1" applyProtection="1">
      <alignment horizontal="left" vertical="top" wrapText="1"/>
      <protection locked="0"/>
    </xf>
    <xf numFmtId="0" fontId="14" fillId="28" borderId="20" xfId="67" applyFont="1" applyFill="1" applyBorder="1" applyAlignment="1" applyProtection="1">
      <alignment horizontal="right" vertical="top" wrapText="1"/>
      <protection locked="0"/>
    </xf>
    <xf numFmtId="38" fontId="14" fillId="28" borderId="11" xfId="52" applyFont="1" applyFill="1" applyBorder="1" applyAlignment="1" applyProtection="1">
      <alignment horizontal="right" vertical="center"/>
      <protection locked="0"/>
    </xf>
    <xf numFmtId="38" fontId="14" fillId="28" borderId="24" xfId="52" applyFont="1" applyFill="1" applyBorder="1" applyAlignment="1" applyProtection="1">
      <alignment horizontal="right" vertical="center"/>
      <protection locked="0"/>
    </xf>
    <xf numFmtId="38" fontId="14" fillId="38" borderId="11" xfId="52" applyFont="1" applyFill="1" applyBorder="1" applyAlignment="1" applyProtection="1">
      <alignment horizontal="right" vertical="center"/>
      <protection locked="0"/>
    </xf>
    <xf numFmtId="38" fontId="14" fillId="38" borderId="12" xfId="52" applyFont="1" applyFill="1" applyBorder="1" applyAlignment="1" applyProtection="1">
      <alignment horizontal="right" vertical="center"/>
      <protection locked="0"/>
    </xf>
    <xf numFmtId="38" fontId="14" fillId="38" borderId="18" xfId="52" applyFont="1" applyFill="1" applyBorder="1" applyAlignment="1" applyProtection="1">
      <alignment horizontal="right" vertical="center"/>
      <protection locked="0"/>
    </xf>
    <xf numFmtId="38" fontId="14" fillId="33" borderId="44" xfId="52" applyFont="1" applyFill="1" applyBorder="1" applyAlignment="1" applyProtection="1">
      <alignment horizontal="right" vertical="center"/>
      <protection locked="0"/>
    </xf>
    <xf numFmtId="38" fontId="14" fillId="33" borderId="11" xfId="52" applyFont="1" applyFill="1" applyBorder="1" applyAlignment="1" applyProtection="1">
      <alignment horizontal="right" vertical="center"/>
      <protection locked="0"/>
    </xf>
    <xf numFmtId="38" fontId="14" fillId="33" borderId="22" xfId="52" applyFont="1" applyFill="1" applyBorder="1" applyAlignment="1" applyProtection="1">
      <alignment horizontal="right" vertical="center"/>
      <protection locked="0"/>
    </xf>
    <xf numFmtId="196" fontId="14" fillId="33" borderId="38" xfId="52" applyNumberFormat="1" applyFont="1" applyFill="1" applyBorder="1" applyAlignment="1" applyProtection="1">
      <alignment vertical="center"/>
      <protection locked="0"/>
    </xf>
    <xf numFmtId="0" fontId="14" fillId="33" borderId="62" xfId="67" applyFont="1" applyFill="1" applyBorder="1" applyAlignment="1" applyProtection="1">
      <alignment vertical="center"/>
      <protection locked="0"/>
    </xf>
    <xf numFmtId="0" fontId="14" fillId="33" borderId="63" xfId="67" applyFont="1" applyFill="1" applyBorder="1" applyAlignment="1" applyProtection="1">
      <alignment vertical="center"/>
      <protection locked="0"/>
    </xf>
    <xf numFmtId="0" fontId="14" fillId="33" borderId="36" xfId="67" applyFont="1" applyFill="1" applyBorder="1" applyAlignment="1" applyProtection="1">
      <alignment vertical="center"/>
      <protection locked="0"/>
    </xf>
    <xf numFmtId="0" fontId="14" fillId="33" borderId="64" xfId="67" applyFont="1" applyFill="1" applyBorder="1" applyAlignment="1" applyProtection="1">
      <alignment horizontal="center" vertical="center"/>
      <protection locked="0"/>
    </xf>
    <xf numFmtId="0" fontId="14" fillId="33" borderId="41" xfId="67" applyFont="1" applyFill="1" applyBorder="1" applyAlignment="1" applyProtection="1">
      <alignment horizontal="center" vertical="center"/>
      <protection locked="0"/>
    </xf>
    <xf numFmtId="0" fontId="7" fillId="28" borderId="0" xfId="0" applyFont="1" applyFill="1" applyAlignment="1" applyProtection="1">
      <alignment vertical="top" wrapText="1"/>
      <protection locked="0"/>
    </xf>
    <xf numFmtId="196" fontId="14" fillId="28" borderId="38" xfId="52" applyNumberFormat="1" applyFont="1" applyFill="1" applyBorder="1" applyAlignment="1" applyProtection="1">
      <alignment horizontal="left" vertical="center"/>
      <protection locked="0"/>
    </xf>
    <xf numFmtId="0" fontId="14" fillId="28" borderId="62" xfId="67" applyFont="1" applyFill="1" applyBorder="1" applyAlignment="1" applyProtection="1">
      <alignment horizontal="left" vertical="top"/>
      <protection locked="0"/>
    </xf>
    <xf numFmtId="0" fontId="14" fillId="28" borderId="62" xfId="67" applyFont="1" applyFill="1" applyBorder="1" applyAlignment="1" applyProtection="1">
      <alignment horizontal="left" vertical="center"/>
      <protection locked="0"/>
    </xf>
    <xf numFmtId="0" fontId="14" fillId="33" borderId="63" xfId="67" applyFont="1" applyFill="1" applyBorder="1" applyAlignment="1" applyProtection="1">
      <alignment horizontal="left" vertical="top"/>
      <protection locked="0"/>
    </xf>
    <xf numFmtId="0" fontId="14" fillId="33" borderId="36" xfId="67" applyFont="1" applyFill="1" applyBorder="1" applyAlignment="1" applyProtection="1">
      <alignment horizontal="left" vertical="top"/>
      <protection locked="0"/>
    </xf>
    <xf numFmtId="0" fontId="14" fillId="33" borderId="65" xfId="67" applyFont="1" applyFill="1" applyBorder="1" applyAlignment="1" applyProtection="1">
      <alignment horizontal="center" vertical="top"/>
      <protection locked="0"/>
    </xf>
    <xf numFmtId="0" fontId="14" fillId="33" borderId="41" xfId="67" applyFont="1" applyFill="1" applyBorder="1" applyAlignment="1" applyProtection="1">
      <alignment horizontal="center" vertical="top"/>
      <protection locked="0"/>
    </xf>
    <xf numFmtId="38" fontId="14" fillId="37" borderId="11" xfId="52" applyFont="1" applyFill="1" applyBorder="1" applyAlignment="1" applyProtection="1">
      <alignment horizontal="right" vertical="center"/>
      <protection locked="0"/>
    </xf>
    <xf numFmtId="38" fontId="14" fillId="37" borderId="12" xfId="52" applyFont="1" applyFill="1" applyBorder="1" applyAlignment="1" applyProtection="1">
      <alignment horizontal="right" vertical="center"/>
      <protection locked="0"/>
    </xf>
    <xf numFmtId="38" fontId="14" fillId="37" borderId="18" xfId="52" applyFont="1" applyFill="1" applyBorder="1" applyAlignment="1" applyProtection="1">
      <alignment horizontal="right" vertical="center"/>
      <protection locked="0"/>
    </xf>
    <xf numFmtId="190" fontId="7" fillId="0" borderId="38" xfId="0" applyNumberFormat="1" applyFont="1" applyFill="1" applyBorder="1" applyAlignment="1" applyProtection="1">
      <alignment horizontal="left" vertical="center"/>
      <protection locked="0"/>
    </xf>
    <xf numFmtId="0" fontId="7" fillId="28" borderId="62" xfId="0" applyFont="1" applyFill="1" applyBorder="1" applyAlignment="1" applyProtection="1">
      <alignment horizontal="left" vertical="center" wrapText="1"/>
      <protection locked="0"/>
    </xf>
    <xf numFmtId="0" fontId="7" fillId="28" borderId="62"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34" borderId="42" xfId="0" applyFont="1" applyFill="1" applyBorder="1" applyAlignment="1">
      <alignment vertical="center" wrapText="1"/>
    </xf>
    <xf numFmtId="0" fontId="93" fillId="34" borderId="0" xfId="0" applyFont="1" applyFill="1" applyAlignment="1">
      <alignment vertical="center"/>
    </xf>
    <xf numFmtId="0" fontId="7" fillId="34" borderId="13" xfId="0" applyFont="1" applyFill="1" applyBorder="1" applyAlignment="1">
      <alignment vertical="center" wrapText="1"/>
    </xf>
    <xf numFmtId="0" fontId="7" fillId="28" borderId="62" xfId="0" applyFont="1" applyFill="1" applyBorder="1" applyAlignment="1" applyProtection="1">
      <alignment horizontal="left" vertical="top" wrapText="1"/>
      <protection locked="0"/>
    </xf>
    <xf numFmtId="0" fontId="7" fillId="28" borderId="34" xfId="0"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34" borderId="10" xfId="0" applyFont="1" applyFill="1" applyBorder="1" applyAlignment="1">
      <alignment horizontal="left" vertical="center" wrapText="1"/>
    </xf>
    <xf numFmtId="0" fontId="7" fillId="34" borderId="11" xfId="0" applyFont="1" applyFill="1" applyBorder="1" applyAlignment="1">
      <alignment horizontal="left" vertical="center" wrapText="1"/>
    </xf>
    <xf numFmtId="177" fontId="7" fillId="28" borderId="38" xfId="0" applyNumberFormat="1" applyFont="1" applyFill="1" applyBorder="1" applyAlignment="1" applyProtection="1">
      <alignment horizontal="left" vertical="center" wrapText="1"/>
      <protection locked="0"/>
    </xf>
    <xf numFmtId="177" fontId="7" fillId="28" borderId="36" xfId="0" applyNumberFormat="1" applyFont="1" applyFill="1" applyBorder="1" applyAlignment="1" applyProtection="1">
      <alignment horizontal="left" vertical="center" wrapText="1"/>
      <protection locked="0"/>
    </xf>
    <xf numFmtId="0" fontId="7" fillId="28" borderId="6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49" fontId="7" fillId="28" borderId="62" xfId="0" applyNumberFormat="1" applyFont="1" applyFill="1" applyBorder="1" applyAlignment="1" applyProtection="1">
      <alignment horizontal="left" vertical="center" shrinkToFit="1"/>
      <protection locked="0"/>
    </xf>
    <xf numFmtId="0" fontId="7" fillId="34" borderId="34" xfId="0" applyFont="1" applyFill="1" applyBorder="1" applyAlignment="1" applyProtection="1">
      <alignment horizontal="left" vertical="top" wrapText="1"/>
      <protection locked="0"/>
    </xf>
    <xf numFmtId="0" fontId="7" fillId="34" borderId="62" xfId="0" applyNumberFormat="1" applyFont="1" applyFill="1" applyBorder="1" applyAlignment="1" applyProtection="1">
      <alignment horizontal="left" vertical="top" wrapText="1"/>
      <protection locked="0"/>
    </xf>
    <xf numFmtId="38" fontId="7" fillId="28" borderId="62" xfId="0" applyNumberFormat="1" applyFont="1" applyFill="1" applyBorder="1" applyAlignment="1" applyProtection="1">
      <alignment horizontal="left" vertical="top" wrapText="1"/>
      <protection locked="0"/>
    </xf>
    <xf numFmtId="0" fontId="114" fillId="33" borderId="0" xfId="0" applyFont="1" applyFill="1" applyAlignment="1" applyProtection="1">
      <alignment vertical="center"/>
      <protection locked="0"/>
    </xf>
    <xf numFmtId="38" fontId="93" fillId="33" borderId="0" xfId="50" applyFont="1" applyFill="1" applyAlignment="1" applyProtection="1">
      <alignment vertical="center"/>
      <protection locked="0"/>
    </xf>
    <xf numFmtId="0" fontId="7" fillId="28" borderId="47" xfId="0" applyFont="1" applyFill="1" applyBorder="1" applyAlignment="1" applyProtection="1">
      <alignment horizontal="right" vertical="center" wrapText="1"/>
      <protection locked="0"/>
    </xf>
    <xf numFmtId="179" fontId="7" fillId="0" borderId="66" xfId="52" applyNumberFormat="1" applyFont="1" applyFill="1" applyBorder="1" applyAlignment="1" applyProtection="1">
      <alignment horizontal="right" vertical="center" wrapText="1"/>
      <protection/>
    </xf>
    <xf numFmtId="38" fontId="14" fillId="28" borderId="17" xfId="52" applyFont="1" applyFill="1" applyBorder="1" applyAlignment="1" applyProtection="1">
      <alignment horizontal="right" vertical="center"/>
      <protection locked="0"/>
    </xf>
    <xf numFmtId="0" fontId="14" fillId="33" borderId="39" xfId="67" applyFont="1" applyFill="1" applyBorder="1" applyAlignment="1" applyProtection="1">
      <alignment horizontal="center" vertical="center"/>
      <protection locked="0"/>
    </xf>
    <xf numFmtId="0" fontId="14" fillId="33" borderId="35" xfId="67" applyFont="1" applyFill="1" applyBorder="1" applyAlignment="1" applyProtection="1">
      <alignment horizontal="center" vertical="center"/>
      <protection locked="0"/>
    </xf>
    <xf numFmtId="0" fontId="14" fillId="33" borderId="45" xfId="67" applyFont="1" applyFill="1" applyBorder="1" applyAlignment="1" applyProtection="1">
      <alignment horizontal="center" vertical="center"/>
      <protection/>
    </xf>
    <xf numFmtId="0" fontId="14" fillId="33" borderId="40" xfId="67" applyFont="1" applyFill="1" applyBorder="1" applyAlignment="1" applyProtection="1">
      <alignment horizontal="center" vertical="center"/>
      <protection locked="0"/>
    </xf>
    <xf numFmtId="0" fontId="14" fillId="33" borderId="53" xfId="67" applyFont="1" applyFill="1" applyBorder="1" applyAlignment="1" applyProtection="1">
      <alignment horizontal="center" vertical="center"/>
      <protection locked="0"/>
    </xf>
    <xf numFmtId="2" fontId="14" fillId="33" borderId="53" xfId="67" applyNumberFormat="1" applyFont="1" applyFill="1" applyBorder="1" applyAlignment="1" applyProtection="1">
      <alignment horizontal="center" vertical="center"/>
      <protection locked="0"/>
    </xf>
    <xf numFmtId="0" fontId="14" fillId="33" borderId="64" xfId="67" applyFont="1" applyFill="1" applyBorder="1" applyAlignment="1" applyProtection="1">
      <alignment horizontal="center" vertical="center"/>
      <protection/>
    </xf>
    <xf numFmtId="0" fontId="14" fillId="33" borderId="41" xfId="67" applyFont="1" applyFill="1" applyBorder="1" applyAlignment="1" applyProtection="1">
      <alignment horizontal="center" vertical="top"/>
      <protection/>
    </xf>
    <xf numFmtId="0" fontId="115" fillId="0" borderId="39" xfId="0" applyFont="1" applyFill="1" applyBorder="1" applyAlignment="1" applyProtection="1">
      <alignment horizontal="left" vertical="center" wrapText="1"/>
      <protection/>
    </xf>
    <xf numFmtId="0" fontId="115" fillId="0" borderId="39" xfId="0" applyFont="1" applyFill="1" applyBorder="1" applyAlignment="1" applyProtection="1">
      <alignment horizontal="left" vertical="center"/>
      <protection/>
    </xf>
    <xf numFmtId="186" fontId="95" fillId="0" borderId="0" xfId="0" applyNumberFormat="1" applyFont="1" applyBorder="1" applyAlignment="1" applyProtection="1">
      <alignment horizontal="left" vertical="center" shrinkToFit="1"/>
      <protection/>
    </xf>
    <xf numFmtId="186" fontId="95" fillId="0" borderId="43" xfId="0" applyNumberFormat="1" applyFont="1" applyBorder="1" applyAlignment="1" applyProtection="1">
      <alignment horizontal="left" vertical="center" shrinkToFit="1"/>
      <protection/>
    </xf>
    <xf numFmtId="0" fontId="93" fillId="0" borderId="0" xfId="0" applyFont="1" applyAlignment="1" applyProtection="1">
      <alignment vertical="center" shrinkToFit="1"/>
      <protection/>
    </xf>
    <xf numFmtId="0" fontId="95" fillId="0" borderId="0" xfId="0" applyFont="1" applyAlignment="1" applyProtection="1">
      <alignment horizontal="left" vertical="center"/>
      <protection/>
    </xf>
    <xf numFmtId="0" fontId="95" fillId="0" borderId="0" xfId="0" applyFont="1" applyAlignment="1" applyProtection="1">
      <alignment horizontal="center" vertical="center"/>
      <protection/>
    </xf>
    <xf numFmtId="186" fontId="95"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95" fillId="0" borderId="49" xfId="0" applyFont="1" applyBorder="1" applyAlignment="1" applyProtection="1">
      <alignment horizontal="distributed" vertical="center"/>
      <protection/>
    </xf>
    <xf numFmtId="0" fontId="95" fillId="0" borderId="0" xfId="0" applyFont="1" applyBorder="1" applyAlignment="1" applyProtection="1">
      <alignment horizontal="distributed" vertical="center"/>
      <protection/>
    </xf>
    <xf numFmtId="188" fontId="95" fillId="0" borderId="0" xfId="0" applyNumberFormat="1" applyFont="1" applyBorder="1" applyAlignment="1" applyProtection="1">
      <alignment horizontal="left" vertical="center" shrinkToFit="1"/>
      <protection/>
    </xf>
    <xf numFmtId="188" fontId="95" fillId="0" borderId="43" xfId="0" applyNumberFormat="1" applyFont="1" applyBorder="1" applyAlignment="1" applyProtection="1">
      <alignment horizontal="left" vertical="center" shrinkToFit="1"/>
      <protection/>
    </xf>
    <xf numFmtId="187" fontId="95" fillId="0" borderId="0" xfId="0" applyNumberFormat="1" applyFont="1" applyBorder="1" applyAlignment="1" applyProtection="1">
      <alignment horizontal="left" vertical="center" shrinkToFit="1"/>
      <protection/>
    </xf>
    <xf numFmtId="187" fontId="95" fillId="0" borderId="43" xfId="0" applyNumberFormat="1" applyFont="1" applyBorder="1" applyAlignment="1" applyProtection="1">
      <alignment horizontal="left" vertical="center" shrinkToFit="1"/>
      <protection/>
    </xf>
    <xf numFmtId="0" fontId="93" fillId="0" borderId="0" xfId="0" applyFont="1" applyAlignment="1" applyProtection="1">
      <alignment horizontal="distributed" vertical="center" shrinkToFit="1"/>
      <protection/>
    </xf>
    <xf numFmtId="186" fontId="95" fillId="0" borderId="14" xfId="0" applyNumberFormat="1" applyFont="1" applyBorder="1" applyAlignment="1" applyProtection="1">
      <alignment horizontal="left" vertical="center" shrinkToFit="1"/>
      <protection/>
    </xf>
    <xf numFmtId="186" fontId="95" fillId="0" borderId="24" xfId="0" applyNumberFormat="1" applyFont="1" applyBorder="1" applyAlignment="1" applyProtection="1">
      <alignment horizontal="left" vertical="center" shrinkToFit="1"/>
      <protection/>
    </xf>
    <xf numFmtId="0" fontId="95" fillId="0" borderId="0" xfId="0" applyFont="1" applyFill="1" applyAlignment="1" applyProtection="1">
      <alignment horizontal="right" vertical="center"/>
      <protection locked="0"/>
    </xf>
    <xf numFmtId="186" fontId="95" fillId="0" borderId="0" xfId="0" applyNumberFormat="1" applyFont="1" applyBorder="1" applyAlignment="1" applyProtection="1">
      <alignment horizontal="left" vertical="center" wrapText="1"/>
      <protection/>
    </xf>
    <xf numFmtId="186" fontId="95" fillId="0" borderId="43" xfId="0" applyNumberFormat="1" applyFont="1" applyBorder="1" applyAlignment="1" applyProtection="1">
      <alignment horizontal="left" vertical="center" wrapText="1"/>
      <protection/>
    </xf>
    <xf numFmtId="0" fontId="95" fillId="0" borderId="15" xfId="0" applyFont="1" applyBorder="1" applyAlignment="1" applyProtection="1">
      <alignment horizontal="center" vertical="center"/>
      <protection/>
    </xf>
    <xf numFmtId="0" fontId="95" fillId="0" borderId="16" xfId="0" applyFont="1" applyBorder="1" applyAlignment="1" applyProtection="1">
      <alignment horizontal="center" vertical="center"/>
      <protection/>
    </xf>
    <xf numFmtId="0" fontId="95" fillId="0" borderId="17" xfId="0" applyFont="1" applyBorder="1" applyAlignment="1" applyProtection="1">
      <alignment horizontal="center" vertical="center"/>
      <protection/>
    </xf>
    <xf numFmtId="0" fontId="95" fillId="28" borderId="0" xfId="0" applyFont="1" applyFill="1" applyAlignment="1" applyProtection="1">
      <alignment horizontal="center" vertical="center"/>
      <protection locked="0"/>
    </xf>
    <xf numFmtId="0" fontId="95" fillId="0" borderId="0" xfId="0" applyFont="1" applyFill="1" applyAlignment="1" applyProtection="1">
      <alignment horizontal="left" vertical="center" indent="1" shrinkToFit="1"/>
      <protection locked="0"/>
    </xf>
    <xf numFmtId="0" fontId="95" fillId="0" borderId="0" xfId="0" applyFont="1" applyAlignment="1" applyProtection="1">
      <alignment horizontal="left" vertical="top" wrapText="1"/>
      <protection/>
    </xf>
    <xf numFmtId="0" fontId="95" fillId="0" borderId="23" xfId="0" applyFont="1" applyBorder="1" applyAlignment="1" applyProtection="1">
      <alignment horizontal="distributed" vertical="center"/>
      <protection/>
    </xf>
    <xf numFmtId="0" fontId="95" fillId="0" borderId="14" xfId="0" applyFont="1" applyBorder="1" applyAlignment="1" applyProtection="1">
      <alignment horizontal="distributed" vertical="center"/>
      <protection/>
    </xf>
    <xf numFmtId="49" fontId="7" fillId="0" borderId="67" xfId="0" applyNumberFormat="1" applyFont="1" applyFill="1" applyBorder="1" applyAlignment="1" applyProtection="1">
      <alignment horizontal="center" vertical="center" shrinkToFit="1"/>
      <protection/>
    </xf>
    <xf numFmtId="49" fontId="7" fillId="0" borderId="68" xfId="0" applyNumberFormat="1" applyFont="1" applyFill="1" applyBorder="1" applyAlignment="1" applyProtection="1">
      <alignment horizontal="center" vertical="center" shrinkToFit="1"/>
      <protection/>
    </xf>
    <xf numFmtId="49" fontId="93" fillId="28" borderId="49" xfId="0" applyNumberFormat="1" applyFont="1" applyFill="1" applyBorder="1" applyAlignment="1" applyProtection="1">
      <alignment vertical="center"/>
      <protection locked="0"/>
    </xf>
    <xf numFmtId="49" fontId="93" fillId="28" borderId="0" xfId="0" applyNumberFormat="1" applyFont="1" applyFill="1" applyBorder="1" applyAlignment="1" applyProtection="1">
      <alignment vertical="center"/>
      <protection locked="0"/>
    </xf>
    <xf numFmtId="49" fontId="93" fillId="28" borderId="46" xfId="0" applyNumberFormat="1" applyFont="1" applyFill="1" applyBorder="1" applyAlignment="1" applyProtection="1">
      <alignment vertical="center"/>
      <protection locked="0"/>
    </xf>
    <xf numFmtId="49" fontId="7" fillId="28" borderId="69" xfId="0" applyNumberFormat="1" applyFont="1" applyFill="1" applyBorder="1" applyAlignment="1" applyProtection="1">
      <alignment horizontal="left" vertical="center" shrinkToFit="1"/>
      <protection locked="0"/>
    </xf>
    <xf numFmtId="49" fontId="7" fillId="28" borderId="70" xfId="0" applyNumberFormat="1" applyFont="1" applyFill="1" applyBorder="1" applyAlignment="1" applyProtection="1">
      <alignment horizontal="left" vertical="center" shrinkToFit="1"/>
      <protection locked="0"/>
    </xf>
    <xf numFmtId="49" fontId="7" fillId="28" borderId="71" xfId="0"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24" xfId="0" applyFont="1" applyFill="1" applyBorder="1" applyAlignment="1">
      <alignment horizontal="left" vertical="center" wrapText="1"/>
    </xf>
    <xf numFmtId="185" fontId="7" fillId="28" borderId="27" xfId="0" applyNumberFormat="1" applyFont="1" applyFill="1" applyBorder="1" applyAlignment="1" applyProtection="1">
      <alignment horizontal="center" vertical="center" wrapText="1"/>
      <protection locked="0"/>
    </xf>
    <xf numFmtId="185" fontId="7" fillId="28" borderId="28" xfId="0" applyNumberFormat="1" applyFont="1" applyFill="1" applyBorder="1" applyAlignment="1" applyProtection="1">
      <alignment horizontal="center" vertical="center" wrapText="1"/>
      <protection locked="0"/>
    </xf>
    <xf numFmtId="0" fontId="12" fillId="28" borderId="15" xfId="0" applyNumberFormat="1" applyFont="1" applyFill="1" applyBorder="1" applyAlignment="1" applyProtection="1">
      <alignment horizontal="left" vertical="top" wrapText="1"/>
      <protection locked="0"/>
    </xf>
    <xf numFmtId="0" fontId="12" fillId="28" borderId="16" xfId="0" applyNumberFormat="1" applyFont="1" applyFill="1" applyBorder="1" applyAlignment="1" applyProtection="1">
      <alignment horizontal="left" vertical="top" wrapText="1"/>
      <protection locked="0"/>
    </xf>
    <xf numFmtId="0" fontId="12" fillId="28" borderId="30" xfId="0" applyNumberFormat="1" applyFont="1" applyFill="1" applyBorder="1" applyAlignment="1" applyProtection="1">
      <alignment horizontal="left" vertical="top" wrapText="1"/>
      <protection locked="0"/>
    </xf>
    <xf numFmtId="0" fontId="7" fillId="33" borderId="20" xfId="0" applyFont="1" applyFill="1" applyBorder="1" applyAlignment="1">
      <alignment horizontal="center" vertical="center" shrinkToFit="1"/>
    </xf>
    <xf numFmtId="0" fontId="7" fillId="33" borderId="72" xfId="0" applyFont="1" applyFill="1" applyBorder="1" applyAlignment="1">
      <alignment horizontal="center" vertical="center" shrinkToFit="1"/>
    </xf>
    <xf numFmtId="0" fontId="103" fillId="33" borderId="0" xfId="0" applyFont="1" applyFill="1" applyAlignment="1">
      <alignment horizontal="center" vertical="center"/>
    </xf>
    <xf numFmtId="188" fontId="7" fillId="28" borderId="69" xfId="0" applyNumberFormat="1" applyFont="1" applyFill="1" applyBorder="1" applyAlignment="1" applyProtection="1">
      <alignment horizontal="left" vertical="center" shrinkToFit="1"/>
      <protection locked="0"/>
    </xf>
    <xf numFmtId="188" fontId="7" fillId="28" borderId="70" xfId="0" applyNumberFormat="1" applyFont="1" applyFill="1" applyBorder="1" applyAlignment="1" applyProtection="1">
      <alignment horizontal="left" vertical="center" shrinkToFit="1"/>
      <protection locked="0"/>
    </xf>
    <xf numFmtId="188" fontId="7" fillId="28" borderId="71" xfId="0" applyNumberFormat="1" applyFont="1" applyFill="1" applyBorder="1" applyAlignment="1" applyProtection="1">
      <alignment horizontal="left" vertical="center" shrinkToFit="1"/>
      <protection locked="0"/>
    </xf>
    <xf numFmtId="0" fontId="7" fillId="33" borderId="20" xfId="0" applyFont="1" applyFill="1" applyBorder="1" applyAlignment="1">
      <alignment horizontal="center" vertical="center" textRotation="255" shrinkToFit="1"/>
    </xf>
    <xf numFmtId="0" fontId="7" fillId="0" borderId="1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7" fillId="0" borderId="73" xfId="0" applyNumberFormat="1" applyFont="1" applyFill="1" applyBorder="1" applyAlignment="1" applyProtection="1">
      <alignment horizontal="center" vertical="center" shrinkToFit="1"/>
      <protection/>
    </xf>
    <xf numFmtId="0" fontId="7" fillId="33" borderId="74"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116" fillId="33" borderId="0" xfId="0" applyFont="1" applyFill="1" applyAlignment="1">
      <alignment horizontal="left" wrapText="1"/>
    </xf>
    <xf numFmtId="0" fontId="116" fillId="33" borderId="0" xfId="0" applyFont="1" applyFill="1" applyAlignment="1">
      <alignment horizontal="left"/>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49" fontId="7" fillId="0" borderId="71" xfId="0" applyNumberFormat="1" applyFont="1" applyFill="1" applyBorder="1" applyAlignment="1" applyProtection="1">
      <alignment horizontal="left" vertical="center" wrapText="1"/>
      <protection/>
    </xf>
    <xf numFmtId="0" fontId="7" fillId="33" borderId="72"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33" borderId="20" xfId="0" applyFont="1" applyFill="1" applyBorder="1" applyAlignment="1">
      <alignment horizontal="left" vertical="center" wrapText="1"/>
    </xf>
    <xf numFmtId="0" fontId="7" fillId="33" borderId="66" xfId="0" applyFont="1" applyFill="1" applyBorder="1" applyAlignment="1">
      <alignment horizontal="left" vertical="center" shrinkToFit="1"/>
    </xf>
    <xf numFmtId="0" fontId="7" fillId="33" borderId="20" xfId="0" applyFont="1" applyFill="1" applyBorder="1" applyAlignment="1">
      <alignment horizontal="center" vertical="center" wrapText="1"/>
    </xf>
    <xf numFmtId="0" fontId="7" fillId="33" borderId="55"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3" borderId="1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93" fillId="34" borderId="75" xfId="0" applyFont="1" applyFill="1" applyBorder="1" applyAlignment="1">
      <alignment horizontal="center" vertical="center"/>
    </xf>
    <xf numFmtId="0" fontId="93" fillId="34" borderId="61" xfId="0" applyFont="1" applyFill="1" applyBorder="1" applyAlignment="1">
      <alignment horizontal="center" vertical="center"/>
    </xf>
    <xf numFmtId="0" fontId="7" fillId="0" borderId="21" xfId="0" applyFont="1" applyFill="1" applyBorder="1" applyAlignment="1">
      <alignment horizontal="left" vertical="center"/>
    </xf>
    <xf numFmtId="0" fontId="7" fillId="0" borderId="76" xfId="0" applyFont="1" applyFill="1" applyBorder="1" applyAlignment="1">
      <alignment horizontal="left" vertical="center"/>
    </xf>
    <xf numFmtId="0" fontId="7" fillId="28" borderId="69" xfId="0" applyFont="1" applyFill="1" applyBorder="1" applyAlignment="1" applyProtection="1">
      <alignment horizontal="left" vertical="center" shrinkToFit="1"/>
      <protection locked="0"/>
    </xf>
    <xf numFmtId="0" fontId="7" fillId="28" borderId="70" xfId="0" applyFont="1" applyFill="1" applyBorder="1" applyAlignment="1" applyProtection="1">
      <alignment horizontal="left" vertical="center" shrinkToFit="1"/>
      <protection locked="0"/>
    </xf>
    <xf numFmtId="0" fontId="7" fillId="28" borderId="71" xfId="0" applyFont="1" applyFill="1" applyBorder="1" applyAlignment="1" applyProtection="1">
      <alignment horizontal="left" vertical="center" shrinkToFit="1"/>
      <protection locked="0"/>
    </xf>
    <xf numFmtId="187" fontId="7" fillId="28" borderId="69" xfId="0" applyNumberFormat="1" applyFont="1" applyFill="1" applyBorder="1" applyAlignment="1" applyProtection="1">
      <alignment horizontal="left" vertical="center" shrinkToFit="1"/>
      <protection locked="0"/>
    </xf>
    <xf numFmtId="187" fontId="7" fillId="28" borderId="70" xfId="0" applyNumberFormat="1" applyFont="1" applyFill="1" applyBorder="1" applyAlignment="1" applyProtection="1">
      <alignment horizontal="left" vertical="center" shrinkToFit="1"/>
      <protection locked="0"/>
    </xf>
    <xf numFmtId="187" fontId="7" fillId="28" borderId="71" xfId="0" applyNumberFormat="1" applyFont="1" applyFill="1" applyBorder="1" applyAlignment="1" applyProtection="1">
      <alignment horizontal="left" vertical="center" shrinkToFit="1"/>
      <protection locked="0"/>
    </xf>
    <xf numFmtId="0" fontId="7" fillId="33" borderId="45"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0" fontId="7" fillId="33" borderId="49"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49" fontId="93" fillId="28" borderId="15" xfId="0" applyNumberFormat="1" applyFont="1" applyFill="1" applyBorder="1" applyAlignment="1" applyProtection="1">
      <alignment vertical="center"/>
      <protection locked="0"/>
    </xf>
    <xf numFmtId="49" fontId="93" fillId="28" borderId="16" xfId="0" applyNumberFormat="1" applyFont="1" applyFill="1" applyBorder="1" applyAlignment="1" applyProtection="1">
      <alignment vertical="center"/>
      <protection locked="0"/>
    </xf>
    <xf numFmtId="49" fontId="93" fillId="28" borderId="30" xfId="0" applyNumberFormat="1" applyFont="1" applyFill="1" applyBorder="1" applyAlignment="1" applyProtection="1">
      <alignment vertical="center"/>
      <protection locked="0"/>
    </xf>
    <xf numFmtId="0" fontId="103" fillId="33" borderId="0" xfId="0" applyFont="1" applyFill="1" applyBorder="1" applyAlignment="1" applyProtection="1">
      <alignment horizontal="center" vertical="center"/>
      <protection/>
    </xf>
    <xf numFmtId="190" fontId="93" fillId="0" borderId="77" xfId="0" applyNumberFormat="1" applyFont="1" applyFill="1" applyBorder="1" applyAlignment="1" applyProtection="1">
      <alignment horizontal="left" vertical="center"/>
      <protection locked="0"/>
    </xf>
    <xf numFmtId="190" fontId="93" fillId="0" borderId="38" xfId="0" applyNumberFormat="1" applyFont="1" applyFill="1" applyBorder="1" applyAlignment="1" applyProtection="1">
      <alignment horizontal="left" vertical="center"/>
      <protection locked="0"/>
    </xf>
    <xf numFmtId="49" fontId="7" fillId="28" borderId="53" xfId="0" applyNumberFormat="1" applyFont="1" applyFill="1" applyBorder="1" applyAlignment="1" applyProtection="1">
      <alignment horizontal="left" vertical="center" wrapText="1"/>
      <protection locked="0"/>
    </xf>
    <xf numFmtId="49" fontId="7" fillId="28" borderId="62" xfId="0" applyNumberFormat="1" applyFont="1" applyFill="1" applyBorder="1" applyAlignment="1" applyProtection="1">
      <alignment horizontal="left" vertical="center" wrapText="1"/>
      <protection locked="0"/>
    </xf>
    <xf numFmtId="49" fontId="7" fillId="28" borderId="69" xfId="44" applyNumberFormat="1" applyFont="1" applyFill="1" applyBorder="1" applyAlignment="1" applyProtection="1">
      <alignment horizontal="left" vertical="center" shrinkToFit="1"/>
      <protection locked="0"/>
    </xf>
    <xf numFmtId="0" fontId="10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7" fillId="34" borderId="78" xfId="0" applyFont="1" applyFill="1" applyBorder="1" applyAlignment="1">
      <alignment horizontal="center" vertical="center"/>
    </xf>
    <xf numFmtId="0" fontId="7" fillId="34" borderId="79"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3" borderId="2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45"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5" borderId="80" xfId="0" applyFont="1" applyFill="1" applyBorder="1" applyAlignment="1">
      <alignment horizontal="left" vertical="center" wrapText="1"/>
    </xf>
    <xf numFmtId="0" fontId="7" fillId="35" borderId="81" xfId="0" applyFont="1" applyFill="1" applyBorder="1" applyAlignment="1">
      <alignment horizontal="left" vertical="center" wrapText="1"/>
    </xf>
    <xf numFmtId="0" fontId="7" fillId="35" borderId="8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33" borderId="76"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5" borderId="83"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12" fillId="28" borderId="20" xfId="0" applyNumberFormat="1" applyFont="1" applyFill="1" applyBorder="1" applyAlignment="1" applyProtection="1">
      <alignment horizontal="left" vertical="center" wrapText="1"/>
      <protection locked="0"/>
    </xf>
    <xf numFmtId="0" fontId="12" fillId="28" borderId="53" xfId="0" applyNumberFormat="1" applyFont="1" applyFill="1" applyBorder="1" applyAlignment="1" applyProtection="1">
      <alignment horizontal="left" vertical="center" wrapText="1"/>
      <protection locked="0"/>
    </xf>
    <xf numFmtId="49" fontId="7" fillId="28" borderId="69" xfId="0" applyNumberFormat="1" applyFont="1" applyFill="1" applyBorder="1" applyAlignment="1" applyProtection="1">
      <alignment horizontal="left" vertical="center" wrapText="1"/>
      <protection locked="0"/>
    </xf>
    <xf numFmtId="49" fontId="7" fillId="28" borderId="70" xfId="0" applyNumberFormat="1" applyFont="1" applyFill="1" applyBorder="1" applyAlignment="1" applyProtection="1">
      <alignment horizontal="left" vertical="center" wrapText="1"/>
      <protection locked="0"/>
    </xf>
    <xf numFmtId="49" fontId="7" fillId="28" borderId="71" xfId="0" applyNumberFormat="1" applyFont="1" applyFill="1" applyBorder="1" applyAlignment="1" applyProtection="1">
      <alignment horizontal="left" vertical="center" wrapText="1"/>
      <protection locked="0"/>
    </xf>
    <xf numFmtId="0" fontId="7" fillId="33" borderId="45"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84" xfId="0" applyFont="1" applyFill="1" applyBorder="1" applyAlignment="1">
      <alignment horizontal="left" vertical="center" wrapText="1"/>
    </xf>
    <xf numFmtId="0" fontId="7" fillId="33" borderId="81"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2" fillId="28" borderId="23" xfId="0" applyNumberFormat="1" applyFont="1" applyFill="1" applyBorder="1" applyAlignment="1" applyProtection="1">
      <alignment horizontal="left" vertical="top" wrapText="1"/>
      <protection locked="0"/>
    </xf>
    <xf numFmtId="0" fontId="12" fillId="28" borderId="14"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60" xfId="0" applyNumberFormat="1" applyFont="1" applyFill="1" applyBorder="1" applyAlignment="1" applyProtection="1">
      <alignment horizontal="left" vertical="top" wrapText="1"/>
      <protection locked="0"/>
    </xf>
    <xf numFmtId="0" fontId="12" fillId="35" borderId="15" xfId="0" applyNumberFormat="1" applyFont="1" applyFill="1" applyBorder="1" applyAlignment="1" applyProtection="1">
      <alignment horizontal="left" vertical="top" wrapText="1"/>
      <protection locked="0"/>
    </xf>
    <xf numFmtId="0" fontId="12" fillId="35" borderId="16" xfId="0" applyNumberFormat="1" applyFont="1" applyFill="1" applyBorder="1" applyAlignment="1" applyProtection="1">
      <alignment horizontal="left" vertical="top" wrapText="1"/>
      <protection locked="0"/>
    </xf>
    <xf numFmtId="0" fontId="12" fillId="35" borderId="30" xfId="0" applyNumberFormat="1" applyFont="1" applyFill="1" applyBorder="1" applyAlignment="1" applyProtection="1">
      <alignment horizontal="left" vertical="top" wrapText="1"/>
      <protection locked="0"/>
    </xf>
    <xf numFmtId="185" fontId="7" fillId="28" borderId="85" xfId="0" applyNumberFormat="1" applyFont="1" applyFill="1" applyBorder="1" applyAlignment="1" applyProtection="1">
      <alignment horizontal="center" vertical="center" wrapText="1"/>
      <protection locked="0"/>
    </xf>
    <xf numFmtId="0" fontId="7" fillId="33" borderId="83" xfId="0" applyFont="1" applyFill="1" applyBorder="1" applyAlignment="1">
      <alignment horizontal="center" vertical="center" textRotation="255" wrapText="1"/>
    </xf>
    <xf numFmtId="0" fontId="12" fillId="28" borderId="45" xfId="0" applyNumberFormat="1" applyFont="1" applyFill="1" applyBorder="1" applyAlignment="1" applyProtection="1">
      <alignment horizontal="left" vertical="top" wrapText="1"/>
      <protection locked="0"/>
    </xf>
    <xf numFmtId="0" fontId="12" fillId="28" borderId="39" xfId="0" applyNumberFormat="1" applyFont="1" applyFill="1" applyBorder="1" applyAlignment="1" applyProtection="1">
      <alignment horizontal="left" vertical="top" wrapText="1"/>
      <protection locked="0"/>
    </xf>
    <xf numFmtId="0" fontId="12" fillId="28" borderId="54" xfId="0" applyNumberFormat="1" applyFont="1" applyFill="1" applyBorder="1" applyAlignment="1" applyProtection="1">
      <alignment horizontal="left" vertical="top" wrapText="1"/>
      <protection locked="0"/>
    </xf>
    <xf numFmtId="0" fontId="12" fillId="35" borderId="49" xfId="0" applyNumberFormat="1" applyFont="1" applyFill="1" applyBorder="1" applyAlignment="1" applyProtection="1">
      <alignment horizontal="left" vertical="top" wrapText="1"/>
      <protection locked="0"/>
    </xf>
    <xf numFmtId="0" fontId="12" fillId="35" borderId="0" xfId="0" applyNumberFormat="1" applyFont="1" applyFill="1" applyBorder="1" applyAlignment="1" applyProtection="1">
      <alignment horizontal="left" vertical="top" wrapText="1"/>
      <protection locked="0"/>
    </xf>
    <xf numFmtId="0" fontId="12" fillId="35" borderId="46" xfId="0" applyNumberFormat="1" applyFont="1" applyFill="1" applyBorder="1" applyAlignment="1" applyProtection="1">
      <alignment horizontal="left" vertical="top" wrapText="1"/>
      <protection locked="0"/>
    </xf>
    <xf numFmtId="0" fontId="7" fillId="33" borderId="76" xfId="0" applyFont="1" applyFill="1" applyBorder="1" applyAlignment="1">
      <alignment horizontal="left" vertical="center" wrapText="1"/>
    </xf>
    <xf numFmtId="0" fontId="12" fillId="35" borderId="45" xfId="0" applyNumberFormat="1" applyFont="1" applyFill="1" applyBorder="1" applyAlignment="1" applyProtection="1">
      <alignment horizontal="left" vertical="top" wrapText="1"/>
      <protection locked="0"/>
    </xf>
    <xf numFmtId="0" fontId="12" fillId="35" borderId="39" xfId="0" applyNumberFormat="1" applyFont="1" applyFill="1" applyBorder="1" applyAlignment="1" applyProtection="1">
      <alignment horizontal="left" vertical="top" wrapText="1"/>
      <protection locked="0"/>
    </xf>
    <xf numFmtId="0" fontId="12" fillId="35" borderId="54" xfId="0" applyNumberFormat="1" applyFont="1" applyFill="1" applyBorder="1" applyAlignment="1" applyProtection="1">
      <alignment horizontal="left" vertical="top" wrapText="1"/>
      <protection locked="0"/>
    </xf>
    <xf numFmtId="0" fontId="12" fillId="28" borderId="53" xfId="0" applyNumberFormat="1" applyFont="1" applyFill="1" applyBorder="1" applyAlignment="1" applyProtection="1">
      <alignment horizontal="left" vertical="top" wrapText="1"/>
      <protection locked="0"/>
    </xf>
    <xf numFmtId="0" fontId="12" fillId="28" borderId="62" xfId="0" applyNumberFormat="1" applyFont="1" applyFill="1" applyBorder="1" applyAlignment="1" applyProtection="1">
      <alignment horizontal="left" vertical="top" wrapText="1"/>
      <protection locked="0"/>
    </xf>
    <xf numFmtId="184" fontId="7" fillId="0" borderId="69" xfId="0" applyNumberFormat="1" applyFont="1" applyFill="1" applyBorder="1" applyAlignment="1">
      <alignment horizontal="left" vertical="center"/>
    </xf>
    <xf numFmtId="184" fontId="7" fillId="0" borderId="70" xfId="0" applyNumberFormat="1" applyFont="1" applyFill="1" applyBorder="1" applyAlignment="1">
      <alignment horizontal="left" vertical="center"/>
    </xf>
    <xf numFmtId="184" fontId="7" fillId="0" borderId="71" xfId="0" applyNumberFormat="1" applyFont="1" applyFill="1" applyBorder="1" applyAlignment="1">
      <alignment horizontal="left" vertical="center"/>
    </xf>
    <xf numFmtId="191" fontId="7" fillId="28" borderId="86" xfId="0" applyNumberFormat="1" applyFont="1" applyFill="1" applyBorder="1" applyAlignment="1" applyProtection="1">
      <alignment horizontal="left" vertical="center"/>
      <protection locked="0"/>
    </xf>
    <xf numFmtId="191" fontId="7" fillId="28" borderId="87" xfId="0" applyNumberFormat="1" applyFont="1" applyFill="1" applyBorder="1" applyAlignment="1" applyProtection="1">
      <alignment horizontal="left" vertical="center"/>
      <protection locked="0"/>
    </xf>
    <xf numFmtId="191" fontId="7" fillId="28" borderId="88" xfId="0" applyNumberFormat="1" applyFont="1" applyFill="1" applyBorder="1" applyAlignment="1" applyProtection="1">
      <alignment horizontal="left" vertical="center"/>
      <protection locked="0"/>
    </xf>
    <xf numFmtId="0" fontId="12" fillId="28" borderId="58" xfId="0" applyNumberFormat="1" applyFont="1" applyFill="1" applyBorder="1" applyAlignment="1" applyProtection="1">
      <alignment horizontal="left" vertical="top" wrapText="1"/>
      <protection locked="0"/>
    </xf>
    <xf numFmtId="0" fontId="12" fillId="28" borderId="89" xfId="0" applyNumberFormat="1" applyFont="1" applyFill="1" applyBorder="1" applyAlignment="1" applyProtection="1">
      <alignment horizontal="left" vertical="top" wrapText="1"/>
      <protection locked="0"/>
    </xf>
    <xf numFmtId="0" fontId="12" fillId="28" borderId="35" xfId="0" applyNumberFormat="1" applyFont="1" applyFill="1" applyBorder="1" applyAlignment="1" applyProtection="1">
      <alignment horizontal="left" vertical="top" wrapText="1"/>
      <protection locked="0"/>
    </xf>
    <xf numFmtId="0" fontId="7" fillId="0" borderId="90" xfId="0" applyFont="1" applyBorder="1" applyAlignment="1">
      <alignment horizontal="left" vertical="center"/>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91" xfId="0" applyFont="1" applyBorder="1" applyAlignment="1">
      <alignment horizontal="left" vertical="center"/>
    </xf>
    <xf numFmtId="0" fontId="7" fillId="0" borderId="92" xfId="0" applyFont="1" applyBorder="1" applyAlignment="1">
      <alignment horizontal="left" vertical="center"/>
    </xf>
    <xf numFmtId="176" fontId="7" fillId="28" borderId="92" xfId="0" applyNumberFormat="1" applyFont="1" applyFill="1" applyBorder="1" applyAlignment="1" applyProtection="1">
      <alignment horizontal="left" vertical="center"/>
      <protection locked="0"/>
    </xf>
    <xf numFmtId="176" fontId="7" fillId="28" borderId="93" xfId="0" applyNumberFormat="1" applyFont="1" applyFill="1" applyBorder="1" applyAlignment="1" applyProtection="1">
      <alignment horizontal="left" vertical="center"/>
      <protection locked="0"/>
    </xf>
    <xf numFmtId="0" fontId="7" fillId="0" borderId="94" xfId="0" applyFont="1" applyBorder="1" applyAlignment="1">
      <alignment horizontal="left" vertical="center"/>
    </xf>
    <xf numFmtId="176" fontId="7" fillId="28" borderId="94" xfId="0" applyNumberFormat="1" applyFont="1" applyFill="1" applyBorder="1" applyAlignment="1" applyProtection="1">
      <alignment horizontal="left" vertical="center"/>
      <protection locked="0"/>
    </xf>
    <xf numFmtId="176" fontId="7" fillId="28" borderId="95" xfId="0" applyNumberFormat="1" applyFont="1" applyFill="1" applyBorder="1" applyAlignment="1" applyProtection="1">
      <alignment horizontal="left" vertical="center"/>
      <protection locked="0"/>
    </xf>
    <xf numFmtId="0" fontId="7" fillId="35" borderId="96" xfId="0" applyFont="1" applyFill="1" applyBorder="1" applyAlignment="1" applyProtection="1">
      <alignment horizontal="center" vertical="center" shrinkToFit="1"/>
      <protection/>
    </xf>
    <xf numFmtId="0" fontId="7" fillId="35" borderId="97" xfId="0" applyFont="1" applyFill="1" applyBorder="1" applyAlignment="1" applyProtection="1">
      <alignment horizontal="center" vertical="center" shrinkToFit="1"/>
      <protection/>
    </xf>
    <xf numFmtId="0" fontId="7" fillId="35" borderId="98" xfId="0" applyFont="1" applyFill="1" applyBorder="1" applyAlignment="1">
      <alignment horizontal="left" vertical="center" wrapText="1"/>
    </xf>
    <xf numFmtId="0" fontId="7" fillId="35" borderId="51" xfId="0" applyFont="1" applyFill="1" applyBorder="1" applyAlignment="1">
      <alignment horizontal="left" vertical="center" wrapText="1"/>
    </xf>
    <xf numFmtId="0" fontId="7" fillId="35" borderId="99"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7" fillId="0" borderId="66" xfId="0" applyFont="1" applyBorder="1" applyAlignment="1">
      <alignment horizontal="center" vertical="center"/>
    </xf>
    <xf numFmtId="176" fontId="7" fillId="0" borderId="15" xfId="50" applyNumberFormat="1" applyFont="1" applyFill="1" applyBorder="1" applyAlignment="1" applyProtection="1">
      <alignment horizontal="left" vertical="center" shrinkToFit="1"/>
      <protection/>
    </xf>
    <xf numFmtId="176" fontId="7" fillId="0" borderId="16" xfId="50" applyNumberFormat="1" applyFont="1" applyFill="1" applyBorder="1" applyAlignment="1" applyProtection="1">
      <alignment horizontal="left" vertical="center" shrinkToFit="1"/>
      <protection/>
    </xf>
    <xf numFmtId="176" fontId="7" fillId="0" borderId="30" xfId="50" applyNumberFormat="1" applyFont="1" applyFill="1" applyBorder="1" applyAlignment="1" applyProtection="1">
      <alignment horizontal="left" vertical="center" shrinkToFit="1"/>
      <protection/>
    </xf>
    <xf numFmtId="0" fontId="7" fillId="0" borderId="18"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37" xfId="0" applyFont="1" applyBorder="1" applyAlignment="1">
      <alignment horizontal="center" vertical="center" textRotation="255"/>
    </xf>
    <xf numFmtId="176" fontId="7" fillId="28" borderId="90" xfId="0" applyNumberFormat="1" applyFont="1" applyFill="1" applyBorder="1" applyAlignment="1" applyProtection="1">
      <alignment horizontal="left" vertical="center"/>
      <protection locked="0"/>
    </xf>
    <xf numFmtId="176" fontId="7" fillId="28" borderId="100" xfId="0" applyNumberFormat="1" applyFont="1" applyFill="1" applyBorder="1" applyAlignment="1" applyProtection="1">
      <alignment horizontal="left" vertical="center"/>
      <protection locked="0"/>
    </xf>
    <xf numFmtId="176" fontId="7" fillId="28" borderId="91" xfId="0" applyNumberFormat="1" applyFont="1" applyFill="1" applyBorder="1" applyAlignment="1" applyProtection="1">
      <alignment horizontal="left" vertical="center"/>
      <protection locked="0"/>
    </xf>
    <xf numFmtId="176" fontId="7" fillId="28" borderId="101" xfId="0" applyNumberFormat="1" applyFont="1" applyFill="1" applyBorder="1" applyAlignment="1" applyProtection="1">
      <alignment horizontal="left" vertical="center"/>
      <protection locked="0"/>
    </xf>
    <xf numFmtId="0" fontId="7" fillId="0" borderId="102" xfId="0" applyFont="1" applyBorder="1" applyAlignment="1">
      <alignment horizontal="left" vertical="center"/>
    </xf>
    <xf numFmtId="176" fontId="7" fillId="0" borderId="94" xfId="0" applyNumberFormat="1" applyFont="1" applyFill="1" applyBorder="1" applyAlignment="1">
      <alignment horizontal="left" vertical="center"/>
    </xf>
    <xf numFmtId="176" fontId="7" fillId="0" borderId="95" xfId="0" applyNumberFormat="1" applyFont="1" applyFill="1" applyBorder="1" applyAlignment="1">
      <alignment horizontal="left" vertical="center"/>
    </xf>
    <xf numFmtId="0" fontId="7" fillId="0" borderId="69" xfId="0" applyNumberFormat="1" applyFont="1" applyFill="1" applyBorder="1" applyAlignment="1" applyProtection="1">
      <alignment horizontal="center" vertical="center" wrapText="1"/>
      <protection/>
    </xf>
    <xf numFmtId="0" fontId="7" fillId="0" borderId="70" xfId="0" applyNumberFormat="1" applyFont="1" applyFill="1" applyBorder="1" applyAlignment="1" applyProtection="1">
      <alignment horizontal="center" vertical="center" wrapText="1"/>
      <protection/>
    </xf>
    <xf numFmtId="176" fontId="7" fillId="0" borderId="103" xfId="0" applyNumberFormat="1" applyFont="1" applyFill="1" applyBorder="1" applyAlignment="1">
      <alignment horizontal="left" vertical="center"/>
    </xf>
    <xf numFmtId="176" fontId="7" fillId="0" borderId="104" xfId="0" applyNumberFormat="1" applyFont="1" applyFill="1" applyBorder="1" applyAlignment="1">
      <alignment horizontal="left" vertical="center"/>
    </xf>
    <xf numFmtId="176" fontId="7" fillId="0" borderId="105" xfId="0" applyNumberFormat="1" applyFont="1" applyFill="1" applyBorder="1" applyAlignment="1">
      <alignment horizontal="left" vertical="center"/>
    </xf>
    <xf numFmtId="176" fontId="7" fillId="0" borderId="106" xfId="0" applyNumberFormat="1" applyFont="1" applyFill="1" applyBorder="1" applyAlignment="1">
      <alignment horizontal="left" vertical="center"/>
    </xf>
    <xf numFmtId="176" fontId="7" fillId="0" borderId="107" xfId="0" applyNumberFormat="1" applyFont="1" applyFill="1" applyBorder="1" applyAlignment="1">
      <alignment horizontal="left" vertical="center"/>
    </xf>
    <xf numFmtId="176" fontId="7" fillId="0" borderId="108" xfId="0" applyNumberFormat="1" applyFont="1" applyFill="1" applyBorder="1" applyAlignment="1">
      <alignment horizontal="left" vertical="center"/>
    </xf>
    <xf numFmtId="0" fontId="7" fillId="33" borderId="51" xfId="0" applyFont="1" applyFill="1" applyBorder="1" applyAlignment="1" applyProtection="1">
      <alignment horizontal="left" vertical="top" wrapText="1"/>
      <protection/>
    </xf>
    <xf numFmtId="0" fontId="93" fillId="33" borderId="0" xfId="0" applyFont="1" applyFill="1" applyBorder="1" applyAlignment="1" applyProtection="1">
      <alignment vertical="center"/>
      <protection/>
    </xf>
    <xf numFmtId="0" fontId="7" fillId="33" borderId="52" xfId="0" applyFont="1" applyFill="1" applyBorder="1" applyAlignment="1" applyProtection="1">
      <alignment horizontal="center" vertical="center" wrapText="1"/>
      <protection/>
    </xf>
    <xf numFmtId="0" fontId="7" fillId="33" borderId="51" xfId="0" applyFont="1" applyFill="1" applyBorder="1" applyAlignment="1" applyProtection="1">
      <alignment horizontal="center" vertical="center" wrapText="1"/>
      <protection/>
    </xf>
    <xf numFmtId="0" fontId="7" fillId="33" borderId="99" xfId="0" applyFont="1" applyFill="1" applyBorder="1" applyAlignment="1" applyProtection="1">
      <alignment horizontal="center" vertical="center" wrapText="1"/>
      <protection/>
    </xf>
    <xf numFmtId="0" fontId="7" fillId="0" borderId="109" xfId="0" applyFont="1" applyBorder="1" applyAlignment="1" applyProtection="1">
      <alignment horizontal="center" vertical="center" wrapText="1"/>
      <protection/>
    </xf>
    <xf numFmtId="0" fontId="7" fillId="0" borderId="110" xfId="0" applyFont="1" applyBorder="1" applyAlignment="1" applyProtection="1">
      <alignment horizontal="center" vertical="center" wrapText="1"/>
      <protection/>
    </xf>
    <xf numFmtId="0" fontId="7" fillId="0" borderId="111" xfId="0" applyFont="1" applyBorder="1" applyAlignment="1" applyProtection="1">
      <alignment horizontal="center" vertical="center" wrapText="1"/>
      <protection/>
    </xf>
    <xf numFmtId="0" fontId="10" fillId="0" borderId="98" xfId="0" applyFont="1" applyFill="1" applyBorder="1" applyAlignment="1" applyProtection="1">
      <alignment horizontal="left" vertical="top" wrapText="1"/>
      <protection/>
    </xf>
    <xf numFmtId="0" fontId="117" fillId="0" borderId="51" xfId="0" applyFont="1" applyFill="1" applyBorder="1" applyAlignment="1" applyProtection="1">
      <alignment horizontal="left" vertical="top" wrapText="1"/>
      <protection/>
    </xf>
    <xf numFmtId="0" fontId="117" fillId="0" borderId="112" xfId="0" applyFont="1" applyFill="1" applyBorder="1" applyAlignment="1" applyProtection="1">
      <alignment horizontal="left" vertical="top" wrapText="1"/>
      <protection/>
    </xf>
    <xf numFmtId="0" fontId="7" fillId="28" borderId="48" xfId="0" applyFont="1" applyFill="1" applyBorder="1" applyAlignment="1" applyProtection="1">
      <alignment horizontal="left" vertical="top" wrapText="1"/>
      <protection locked="0"/>
    </xf>
    <xf numFmtId="0" fontId="7" fillId="28" borderId="110" xfId="0" applyFont="1" applyFill="1" applyBorder="1" applyAlignment="1" applyProtection="1">
      <alignment horizontal="left" vertical="top" wrapText="1"/>
      <protection locked="0"/>
    </xf>
    <xf numFmtId="0" fontId="7" fillId="28" borderId="113" xfId="0" applyFont="1" applyFill="1" applyBorder="1" applyAlignment="1" applyProtection="1">
      <alignment horizontal="left" vertical="top" wrapText="1"/>
      <protection locked="0"/>
    </xf>
    <xf numFmtId="0" fontId="20" fillId="0" borderId="98" xfId="0" applyFont="1" applyFill="1" applyBorder="1" applyAlignment="1" applyProtection="1">
      <alignment horizontal="left" vertical="top" wrapText="1"/>
      <protection/>
    </xf>
    <xf numFmtId="0" fontId="7" fillId="33" borderId="50"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vertical="center" wrapText="1"/>
      <protection/>
    </xf>
    <xf numFmtId="0" fontId="7" fillId="33" borderId="43" xfId="0" applyFont="1" applyFill="1" applyBorder="1" applyAlignment="1" applyProtection="1">
      <alignment horizontal="center" vertical="center" wrapText="1"/>
      <protection/>
    </xf>
    <xf numFmtId="0" fontId="117" fillId="0" borderId="98" xfId="0" applyFont="1" applyFill="1" applyBorder="1" applyAlignment="1" applyProtection="1">
      <alignment horizontal="left" vertical="top" wrapText="1"/>
      <protection/>
    </xf>
    <xf numFmtId="0" fontId="7" fillId="28" borderId="23" xfId="0" applyFont="1" applyFill="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xf>
    <xf numFmtId="0" fontId="7" fillId="0" borderId="39" xfId="0" applyFont="1" applyFill="1" applyBorder="1" applyAlignment="1" applyProtection="1">
      <alignment horizontal="left" vertical="top" wrapText="1"/>
      <protection/>
    </xf>
    <xf numFmtId="0" fontId="7" fillId="0" borderId="54" xfId="0" applyFont="1" applyFill="1" applyBorder="1" applyAlignment="1" applyProtection="1">
      <alignment horizontal="left" vertical="top" wrapText="1"/>
      <protection/>
    </xf>
    <xf numFmtId="0" fontId="7" fillId="0" borderId="51" xfId="0" applyFont="1" applyFill="1" applyBorder="1" applyAlignment="1" applyProtection="1">
      <alignment horizontal="left" vertical="top" wrapText="1"/>
      <protection/>
    </xf>
    <xf numFmtId="0" fontId="7" fillId="0" borderId="112" xfId="0" applyFont="1" applyFill="1" applyBorder="1" applyAlignment="1" applyProtection="1">
      <alignment horizontal="left" vertical="top" wrapText="1"/>
      <protection/>
    </xf>
    <xf numFmtId="0" fontId="7" fillId="33" borderId="98" xfId="0" applyFont="1" applyFill="1" applyBorder="1" applyAlignment="1" applyProtection="1">
      <alignment horizontal="left" vertical="center" wrapText="1"/>
      <protection/>
    </xf>
    <xf numFmtId="0" fontId="7" fillId="33" borderId="51" xfId="0" applyFont="1" applyFill="1" applyBorder="1" applyAlignment="1" applyProtection="1">
      <alignment horizontal="left" vertical="center" wrapText="1"/>
      <protection/>
    </xf>
    <xf numFmtId="0" fontId="7" fillId="33" borderId="112"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30" xfId="0" applyFont="1" applyFill="1" applyBorder="1" applyAlignment="1" applyProtection="1">
      <alignment horizontal="left" vertical="center" wrapText="1"/>
      <protection/>
    </xf>
    <xf numFmtId="0" fontId="12" fillId="0" borderId="98" xfId="0" applyFont="1" applyFill="1" applyBorder="1" applyAlignment="1" applyProtection="1">
      <alignment horizontal="left" vertical="top" wrapText="1"/>
      <protection/>
    </xf>
    <xf numFmtId="0" fontId="12" fillId="0" borderId="51"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112" xfId="0" applyFont="1" applyFill="1" applyBorder="1" applyAlignment="1" applyProtection="1">
      <alignment horizontal="left" vertical="top" wrapText="1"/>
      <protection/>
    </xf>
    <xf numFmtId="0" fontId="7" fillId="0" borderId="110" xfId="0" applyFont="1" applyBorder="1" applyAlignment="1" applyProtection="1">
      <alignment horizontal="left" vertical="top" wrapText="1"/>
      <protection locked="0"/>
    </xf>
    <xf numFmtId="0" fontId="7" fillId="0" borderId="113" xfId="0" applyFont="1" applyBorder="1" applyAlignment="1" applyProtection="1">
      <alignment horizontal="left" vertical="top" wrapText="1"/>
      <protection locked="0"/>
    </xf>
    <xf numFmtId="0" fontId="7" fillId="33" borderId="89" xfId="0" applyFont="1" applyFill="1" applyBorder="1" applyAlignment="1" applyProtection="1">
      <alignment horizontal="left" vertical="center" wrapText="1"/>
      <protection/>
    </xf>
    <xf numFmtId="0" fontId="7" fillId="33" borderId="59" xfId="0" applyFont="1" applyFill="1" applyBorder="1" applyAlignment="1" applyProtection="1">
      <alignment horizontal="left" vertical="center" wrapText="1"/>
      <protection/>
    </xf>
    <xf numFmtId="0" fontId="7" fillId="33" borderId="58" xfId="0" applyFont="1" applyFill="1" applyBorder="1" applyAlignment="1" applyProtection="1">
      <alignment horizontal="left" vertical="center" wrapText="1"/>
      <protection/>
    </xf>
    <xf numFmtId="0" fontId="7" fillId="33" borderId="35"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7" fillId="33" borderId="43" xfId="0" applyFont="1" applyFill="1" applyBorder="1" applyAlignment="1" applyProtection="1">
      <alignment horizontal="left" vertical="center" wrapText="1"/>
      <protection/>
    </xf>
    <xf numFmtId="0" fontId="7" fillId="33" borderId="49" xfId="0" applyFont="1" applyFill="1" applyBorder="1" applyAlignment="1" applyProtection="1">
      <alignment horizontal="left" vertical="center" wrapText="1"/>
      <protection/>
    </xf>
    <xf numFmtId="0" fontId="7" fillId="33" borderId="46" xfId="0" applyFont="1" applyFill="1" applyBorder="1" applyAlignment="1" applyProtection="1">
      <alignment horizontal="left" vertical="center" wrapText="1"/>
      <protection/>
    </xf>
    <xf numFmtId="0" fontId="7" fillId="33" borderId="110" xfId="0" applyFont="1" applyFill="1" applyBorder="1" applyAlignment="1" applyProtection="1">
      <alignment horizontal="left" vertical="center" wrapText="1"/>
      <protection/>
    </xf>
    <xf numFmtId="0" fontId="7" fillId="33" borderId="111" xfId="0" applyFont="1" applyFill="1" applyBorder="1" applyAlignment="1" applyProtection="1">
      <alignment horizontal="left" vertical="center" wrapText="1"/>
      <protection/>
    </xf>
    <xf numFmtId="0" fontId="7" fillId="33" borderId="48" xfId="0" applyFont="1" applyFill="1" applyBorder="1" applyAlignment="1" applyProtection="1">
      <alignment horizontal="left" vertical="center" wrapText="1"/>
      <protection/>
    </xf>
    <xf numFmtId="0" fontId="7" fillId="33" borderId="113" xfId="0" applyFont="1" applyFill="1" applyBorder="1" applyAlignment="1" applyProtection="1">
      <alignment horizontal="left" vertical="center" wrapText="1"/>
      <protection/>
    </xf>
    <xf numFmtId="0" fontId="7" fillId="0" borderId="50" xfId="0" applyFont="1" applyBorder="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43" xfId="0" applyFont="1" applyBorder="1" applyAlignment="1" applyProtection="1">
      <alignment horizontal="center" vertical="center" wrapText="1"/>
      <protection/>
    </xf>
    <xf numFmtId="0" fontId="7" fillId="0" borderId="98" xfId="0" applyFont="1" applyFill="1" applyBorder="1" applyAlignment="1" applyProtection="1">
      <alignment horizontal="left" vertical="top" wrapText="1"/>
      <protection/>
    </xf>
    <xf numFmtId="0" fontId="7" fillId="28" borderId="49" xfId="0" applyFont="1" applyFill="1" applyBorder="1" applyAlignment="1" applyProtection="1">
      <alignment horizontal="left" vertical="top" wrapText="1"/>
      <protection locked="0"/>
    </xf>
    <xf numFmtId="0" fontId="7" fillId="28" borderId="0" xfId="0" applyFont="1" applyFill="1" applyBorder="1" applyAlignment="1" applyProtection="1">
      <alignment horizontal="left" vertical="top" wrapText="1"/>
      <protection locked="0"/>
    </xf>
    <xf numFmtId="0" fontId="7" fillId="28" borderId="46" xfId="0" applyFont="1" applyFill="1" applyBorder="1" applyAlignment="1" applyProtection="1">
      <alignment horizontal="left" vertical="top" wrapText="1"/>
      <protection locked="0"/>
    </xf>
    <xf numFmtId="0" fontId="7" fillId="0" borderId="49"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7" fillId="33" borderId="80" xfId="0" applyFont="1" applyFill="1" applyBorder="1" applyAlignment="1" applyProtection="1">
      <alignment horizontal="left" vertical="center" wrapText="1"/>
      <protection/>
    </xf>
    <xf numFmtId="0" fontId="7" fillId="33" borderId="81" xfId="0" applyFont="1" applyFill="1" applyBorder="1" applyAlignment="1" applyProtection="1">
      <alignment horizontal="left" vertical="center" wrapText="1"/>
      <protection/>
    </xf>
    <xf numFmtId="0" fontId="7" fillId="33" borderId="60" xfId="0" applyFont="1" applyFill="1" applyBorder="1" applyAlignment="1" applyProtection="1">
      <alignment horizontal="left" vertical="center" wrapText="1"/>
      <protection/>
    </xf>
    <xf numFmtId="0" fontId="7" fillId="33" borderId="110" xfId="0" applyFont="1" applyFill="1" applyBorder="1" applyAlignment="1" applyProtection="1">
      <alignment horizontal="left" vertical="top" wrapText="1"/>
      <protection/>
    </xf>
    <xf numFmtId="0" fontId="7" fillId="33" borderId="111" xfId="0" applyFont="1" applyFill="1" applyBorder="1" applyAlignment="1" applyProtection="1">
      <alignment horizontal="left" vertical="top" wrapText="1"/>
      <protection/>
    </xf>
    <xf numFmtId="0" fontId="7" fillId="28" borderId="114" xfId="0" applyFont="1" applyFill="1" applyBorder="1" applyAlignment="1" applyProtection="1">
      <alignment horizontal="left" vertical="center" wrapText="1"/>
      <protection locked="0"/>
    </xf>
    <xf numFmtId="0" fontId="7" fillId="28" borderId="115" xfId="0" applyFont="1" applyFill="1" applyBorder="1" applyAlignment="1" applyProtection="1">
      <alignment horizontal="left" vertical="center" wrapText="1"/>
      <protection locked="0"/>
    </xf>
    <xf numFmtId="0" fontId="7" fillId="28" borderId="116" xfId="0" applyFont="1" applyFill="1" applyBorder="1" applyAlignment="1" applyProtection="1">
      <alignment horizontal="left" vertical="center" wrapText="1"/>
      <protection locked="0"/>
    </xf>
    <xf numFmtId="0" fontId="12" fillId="33" borderId="114" xfId="0" applyFont="1" applyFill="1" applyBorder="1" applyAlignment="1" applyProtection="1">
      <alignment horizontal="center" vertical="center" wrapText="1"/>
      <protection/>
    </xf>
    <xf numFmtId="0" fontId="12" fillId="33" borderId="117" xfId="0" applyFont="1" applyFill="1" applyBorder="1" applyAlignment="1" applyProtection="1">
      <alignment horizontal="center" vertical="center" wrapText="1"/>
      <protection/>
    </xf>
    <xf numFmtId="0" fontId="7" fillId="28" borderId="118" xfId="0" applyFont="1" applyFill="1" applyBorder="1" applyAlignment="1" applyProtection="1">
      <alignment horizontal="left" vertical="center" wrapText="1"/>
      <protection locked="0"/>
    </xf>
    <xf numFmtId="0" fontId="7" fillId="28" borderId="119" xfId="0" applyFont="1" applyFill="1" applyBorder="1" applyAlignment="1" applyProtection="1">
      <alignment horizontal="left" vertical="center" wrapText="1"/>
      <protection locked="0"/>
    </xf>
    <xf numFmtId="0" fontId="7" fillId="28" borderId="120" xfId="0" applyFont="1" applyFill="1" applyBorder="1" applyAlignment="1" applyProtection="1">
      <alignment horizontal="left" vertical="center" wrapText="1"/>
      <protection locked="0"/>
    </xf>
    <xf numFmtId="0" fontId="19" fillId="0" borderId="98" xfId="0" applyFont="1" applyFill="1" applyBorder="1" applyAlignment="1" applyProtection="1">
      <alignment horizontal="left" vertical="top" wrapText="1"/>
      <protection/>
    </xf>
    <xf numFmtId="0" fontId="19" fillId="0" borderId="51" xfId="0" applyFont="1" applyFill="1" applyBorder="1" applyAlignment="1" applyProtection="1">
      <alignment horizontal="left" vertical="top" wrapText="1"/>
      <protection/>
    </xf>
    <xf numFmtId="0" fontId="19" fillId="0" borderId="112" xfId="0" applyFont="1" applyFill="1" applyBorder="1" applyAlignment="1" applyProtection="1">
      <alignment horizontal="left" vertical="top" wrapText="1"/>
      <protection/>
    </xf>
    <xf numFmtId="0" fontId="7" fillId="34" borderId="45"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44" xfId="0" applyFont="1" applyFill="1" applyBorder="1" applyAlignment="1" applyProtection="1">
      <alignment horizontal="center" vertical="center" wrapText="1"/>
      <protection/>
    </xf>
    <xf numFmtId="0" fontId="19" fillId="0" borderId="72" xfId="0" applyFont="1" applyFill="1" applyBorder="1" applyAlignment="1" applyProtection="1">
      <alignment horizontal="left" vertical="top" wrapText="1"/>
      <protection/>
    </xf>
    <xf numFmtId="0" fontId="19" fillId="0" borderId="72" xfId="0" applyFont="1" applyFill="1" applyBorder="1" applyAlignment="1" applyProtection="1">
      <alignment horizontal="left" vertical="top"/>
      <protection/>
    </xf>
    <xf numFmtId="0" fontId="19" fillId="0" borderId="45" xfId="0" applyFont="1" applyFill="1" applyBorder="1" applyAlignment="1" applyProtection="1">
      <alignment horizontal="left" vertical="top"/>
      <protection/>
    </xf>
    <xf numFmtId="179" fontId="12" fillId="33" borderId="72" xfId="52" applyNumberFormat="1" applyFont="1" applyFill="1" applyBorder="1" applyAlignment="1" applyProtection="1">
      <alignment horizontal="center" vertical="center" wrapText="1"/>
      <protection/>
    </xf>
    <xf numFmtId="0" fontId="3" fillId="0" borderId="121" xfId="0" applyFont="1" applyBorder="1" applyAlignment="1" applyProtection="1">
      <alignment horizontal="center" vertical="center" wrapText="1"/>
      <protection/>
    </xf>
    <xf numFmtId="49" fontId="7" fillId="28" borderId="45" xfId="0" applyNumberFormat="1" applyFont="1" applyFill="1" applyBorder="1" applyAlignment="1" applyProtection="1">
      <alignment horizontal="center" vertical="center"/>
      <protection locked="0"/>
    </xf>
    <xf numFmtId="49" fontId="7" fillId="28" borderId="54" xfId="0" applyNumberFormat="1" applyFont="1" applyFill="1" applyBorder="1" applyAlignment="1" applyProtection="1">
      <alignment horizontal="center" vertical="center"/>
      <protection locked="0"/>
    </xf>
    <xf numFmtId="49" fontId="7" fillId="0" borderId="122" xfId="0" applyNumberFormat="1" applyFont="1" applyBorder="1" applyAlignment="1" applyProtection="1">
      <alignment horizontal="center" vertical="center"/>
      <protection locked="0"/>
    </xf>
    <xf numFmtId="49" fontId="7" fillId="0" borderId="123" xfId="0" applyNumberFormat="1" applyFont="1" applyBorder="1" applyAlignment="1" applyProtection="1">
      <alignment horizontal="center" vertical="center"/>
      <protection locked="0"/>
    </xf>
    <xf numFmtId="0" fontId="19" fillId="28" borderId="122" xfId="0" applyFont="1" applyFill="1" applyBorder="1" applyAlignment="1" applyProtection="1">
      <alignment horizontal="left" vertical="top" wrapText="1"/>
      <protection locked="0"/>
    </xf>
    <xf numFmtId="0" fontId="7" fillId="0" borderId="124" xfId="0" applyFont="1" applyBorder="1" applyAlignment="1" applyProtection="1">
      <alignment horizontal="left" vertical="top"/>
      <protection locked="0"/>
    </xf>
    <xf numFmtId="0" fontId="7" fillId="0" borderId="125" xfId="0" applyFont="1" applyBorder="1" applyAlignment="1" applyProtection="1">
      <alignment horizontal="left" vertical="top"/>
      <protection locked="0"/>
    </xf>
    <xf numFmtId="0" fontId="7" fillId="39" borderId="126" xfId="0" applyFont="1" applyFill="1" applyBorder="1" applyAlignment="1" applyProtection="1">
      <alignment horizontal="center" vertical="center" wrapText="1"/>
      <protection/>
    </xf>
    <xf numFmtId="0" fontId="7" fillId="39" borderId="127" xfId="0" applyFont="1" applyFill="1" applyBorder="1" applyAlignment="1" applyProtection="1">
      <alignment horizontal="center" vertical="center" wrapText="1"/>
      <protection/>
    </xf>
    <xf numFmtId="0" fontId="7" fillId="39" borderId="128" xfId="0" applyFont="1" applyFill="1" applyBorder="1" applyAlignment="1" applyProtection="1">
      <alignment horizontal="center" vertical="center" wrapText="1"/>
      <protection/>
    </xf>
    <xf numFmtId="0" fontId="7" fillId="39" borderId="43" xfId="0" applyFont="1" applyFill="1" applyBorder="1" applyAlignment="1" applyProtection="1">
      <alignment horizontal="center" vertical="center" wrapText="1"/>
      <protection/>
    </xf>
    <xf numFmtId="0" fontId="7" fillId="39" borderId="129" xfId="0" applyFont="1" applyFill="1" applyBorder="1" applyAlignment="1" applyProtection="1">
      <alignment horizontal="center" vertical="center" wrapText="1"/>
      <protection/>
    </xf>
    <xf numFmtId="0" fontId="7" fillId="39" borderId="24" xfId="0" applyFont="1" applyFill="1" applyBorder="1" applyAlignment="1" applyProtection="1">
      <alignment horizontal="center" vertical="center" wrapText="1"/>
      <protection/>
    </xf>
    <xf numFmtId="0" fontId="19" fillId="0" borderId="130" xfId="0" applyFont="1" applyFill="1" applyBorder="1" applyAlignment="1" applyProtection="1">
      <alignment horizontal="left" vertical="center" wrapText="1"/>
      <protection/>
    </xf>
    <xf numFmtId="0" fontId="19" fillId="0" borderId="131" xfId="0" applyFont="1" applyFill="1" applyBorder="1" applyAlignment="1" applyProtection="1">
      <alignment horizontal="left" vertical="center" wrapText="1"/>
      <protection/>
    </xf>
    <xf numFmtId="0" fontId="19" fillId="0" borderId="127" xfId="0" applyFont="1" applyFill="1" applyBorder="1" applyAlignment="1" applyProtection="1">
      <alignment horizontal="left" vertical="center" wrapText="1"/>
      <protection/>
    </xf>
    <xf numFmtId="0" fontId="0" fillId="0" borderId="122" xfId="0" applyBorder="1" applyAlignment="1" applyProtection="1">
      <alignment horizontal="left" vertical="center" wrapText="1"/>
      <protection/>
    </xf>
    <xf numFmtId="0" fontId="0" fillId="0" borderId="124" xfId="0" applyBorder="1" applyAlignment="1" applyProtection="1">
      <alignment horizontal="left" vertical="center" wrapText="1"/>
      <protection/>
    </xf>
    <xf numFmtId="0" fontId="0" fillId="0" borderId="125" xfId="0" applyBorder="1" applyAlignment="1" applyProtection="1">
      <alignment horizontal="left" vertical="center" wrapText="1"/>
      <protection/>
    </xf>
    <xf numFmtId="179" fontId="12" fillId="33" borderId="132" xfId="52" applyNumberFormat="1" applyFont="1" applyFill="1" applyBorder="1" applyAlignment="1" applyProtection="1">
      <alignment horizontal="center" vertical="center" wrapText="1"/>
      <protection/>
    </xf>
    <xf numFmtId="0" fontId="7" fillId="0" borderId="121" xfId="0" applyFont="1" applyBorder="1" applyAlignment="1" applyProtection="1">
      <alignment horizontal="center" vertical="center" wrapText="1"/>
      <protection/>
    </xf>
    <xf numFmtId="0" fontId="7" fillId="28" borderId="130" xfId="0" applyFont="1" applyFill="1" applyBorder="1" applyAlignment="1" applyProtection="1">
      <alignment horizontal="center" vertical="center"/>
      <protection locked="0"/>
    </xf>
    <xf numFmtId="0" fontId="7" fillId="28" borderId="133" xfId="0" applyFont="1" applyFill="1" applyBorder="1" applyAlignment="1" applyProtection="1">
      <alignment horizontal="center" vertical="center"/>
      <protection locked="0"/>
    </xf>
    <xf numFmtId="0" fontId="7" fillId="0" borderId="122" xfId="0" applyFont="1" applyBorder="1" applyAlignment="1" applyProtection="1">
      <alignment horizontal="center" vertical="center"/>
      <protection locked="0"/>
    </xf>
    <xf numFmtId="0" fontId="7" fillId="0" borderId="123" xfId="0" applyFont="1" applyBorder="1" applyAlignment="1" applyProtection="1">
      <alignment horizontal="center" vertical="center"/>
      <protection locked="0"/>
    </xf>
    <xf numFmtId="0" fontId="7" fillId="28" borderId="134" xfId="0" applyFont="1" applyFill="1" applyBorder="1" applyAlignment="1" applyProtection="1">
      <alignment horizontal="left" vertical="center" wrapText="1"/>
      <protection locked="0"/>
    </xf>
    <xf numFmtId="0" fontId="7" fillId="28" borderId="135" xfId="0" applyFont="1" applyFill="1" applyBorder="1" applyAlignment="1" applyProtection="1">
      <alignment horizontal="left" vertical="center" wrapText="1"/>
      <protection locked="0"/>
    </xf>
    <xf numFmtId="0" fontId="7" fillId="28" borderId="136" xfId="0" applyFont="1" applyFill="1" applyBorder="1" applyAlignment="1" applyProtection="1">
      <alignment horizontal="left" vertical="center" wrapText="1"/>
      <protection locked="0"/>
    </xf>
    <xf numFmtId="0" fontId="7" fillId="40" borderId="45" xfId="0" applyFont="1" applyFill="1" applyBorder="1" applyAlignment="1" applyProtection="1">
      <alignment horizontal="center" vertical="center" wrapText="1"/>
      <protection/>
    </xf>
    <xf numFmtId="0" fontId="7" fillId="40" borderId="39" xfId="0" applyFont="1" applyFill="1" applyBorder="1" applyAlignment="1" applyProtection="1">
      <alignment horizontal="center" vertical="center" wrapText="1"/>
      <protection/>
    </xf>
    <xf numFmtId="0" fontId="7" fillId="40" borderId="44" xfId="0" applyFont="1" applyFill="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113" fillId="0" borderId="45" xfId="0" applyFont="1" applyFill="1" applyBorder="1" applyAlignment="1" applyProtection="1">
      <alignment horizontal="left" vertical="center" wrapText="1"/>
      <protection/>
    </xf>
    <xf numFmtId="0" fontId="118" fillId="0" borderId="39" xfId="0" applyFont="1" applyFill="1" applyBorder="1" applyAlignment="1" applyProtection="1">
      <alignment horizontal="left" vertical="center" wrapText="1"/>
      <protection/>
    </xf>
    <xf numFmtId="0" fontId="118" fillId="0" borderId="54" xfId="0" applyFont="1" applyFill="1" applyBorder="1" applyAlignment="1" applyProtection="1">
      <alignment horizontal="left" vertical="center" wrapText="1"/>
      <protection/>
    </xf>
    <xf numFmtId="0" fontId="12" fillId="28" borderId="23"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49" xfId="0" applyFont="1" applyBorder="1" applyAlignment="1" applyProtection="1">
      <alignment horizontal="center" vertical="center" wrapText="1"/>
      <protection/>
    </xf>
    <xf numFmtId="0" fontId="119" fillId="0" borderId="72" xfId="0" applyFont="1" applyFill="1" applyBorder="1" applyAlignment="1" applyProtection="1">
      <alignment horizontal="left" vertical="top" wrapText="1"/>
      <protection/>
    </xf>
    <xf numFmtId="0" fontId="119" fillId="28" borderId="122" xfId="0" applyFont="1" applyFill="1" applyBorder="1" applyAlignment="1" applyProtection="1">
      <alignment horizontal="left" vertical="top" wrapText="1"/>
      <protection locked="0"/>
    </xf>
    <xf numFmtId="0" fontId="7" fillId="0" borderId="124" xfId="0" applyFont="1" applyBorder="1" applyAlignment="1" applyProtection="1">
      <alignment horizontal="left" vertical="top" wrapText="1"/>
      <protection locked="0"/>
    </xf>
    <xf numFmtId="0" fontId="7" fillId="0" borderId="125" xfId="0" applyFont="1" applyBorder="1" applyAlignment="1" applyProtection="1">
      <alignment horizontal="left" vertical="top" wrapText="1"/>
      <protection locked="0"/>
    </xf>
    <xf numFmtId="0" fontId="12" fillId="33" borderId="132" xfId="0" applyFont="1" applyFill="1" applyBorder="1" applyAlignment="1" applyProtection="1">
      <alignment horizontal="center" vertical="center" wrapText="1"/>
      <protection/>
    </xf>
    <xf numFmtId="0" fontId="113" fillId="0" borderId="98" xfId="0" applyFont="1" applyFill="1" applyBorder="1" applyAlignment="1" applyProtection="1">
      <alignment vertical="center" wrapText="1"/>
      <protection/>
    </xf>
    <xf numFmtId="0" fontId="113" fillId="0" borderId="51" xfId="0" applyFont="1" applyFill="1" applyBorder="1" applyAlignment="1" applyProtection="1">
      <alignment vertical="center" wrapText="1"/>
      <protection/>
    </xf>
    <xf numFmtId="0" fontId="113" fillId="0" borderId="112" xfId="0" applyFont="1" applyFill="1" applyBorder="1" applyAlignment="1" applyProtection="1">
      <alignment vertical="center" wrapText="1"/>
      <protection/>
    </xf>
    <xf numFmtId="0" fontId="12" fillId="28" borderId="23" xfId="0" applyFont="1" applyFill="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7" fillId="40" borderId="15" xfId="0" applyFont="1" applyFill="1" applyBorder="1" applyAlignment="1" applyProtection="1">
      <alignment horizontal="center" vertical="center" wrapText="1"/>
      <protection/>
    </xf>
    <xf numFmtId="0" fontId="7" fillId="40" borderId="16" xfId="0" applyFont="1" applyFill="1" applyBorder="1" applyAlignment="1" applyProtection="1">
      <alignment horizontal="center" vertical="center" wrapText="1"/>
      <protection/>
    </xf>
    <xf numFmtId="0" fontId="7" fillId="40" borderId="17" xfId="0" applyFont="1" applyFill="1" applyBorder="1" applyAlignment="1" applyProtection="1">
      <alignment horizontal="center" vertical="center" wrapText="1"/>
      <protection/>
    </xf>
    <xf numFmtId="0" fontId="7" fillId="28" borderId="15" xfId="0" applyFont="1" applyFill="1" applyBorder="1" applyAlignment="1" applyProtection="1">
      <alignment horizontal="left" vertical="center" wrapText="1"/>
      <protection locked="0"/>
    </xf>
    <xf numFmtId="0" fontId="7" fillId="28" borderId="16"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12" fillId="33" borderId="72" xfId="0" applyFont="1" applyFill="1" applyBorder="1" applyAlignment="1" applyProtection="1">
      <alignment horizontal="center" vertical="center" wrapText="1"/>
      <protection/>
    </xf>
    <xf numFmtId="0" fontId="7" fillId="28" borderId="137" xfId="0" applyFont="1" applyFill="1" applyBorder="1" applyAlignment="1" applyProtection="1">
      <alignment horizontal="left" vertical="center"/>
      <protection locked="0"/>
    </xf>
    <xf numFmtId="0" fontId="0" fillId="0" borderId="138" xfId="0" applyBorder="1" applyAlignment="1" applyProtection="1">
      <alignment horizontal="left" vertical="center"/>
      <protection locked="0"/>
    </xf>
    <xf numFmtId="0" fontId="0" fillId="0" borderId="139" xfId="0"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0" fontId="7" fillId="28" borderId="44"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7" fillId="28" borderId="72"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25" fillId="28" borderId="65" xfId="44"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7" fillId="28" borderId="103" xfId="0" applyFont="1" applyFill="1" applyBorder="1" applyAlignment="1" applyProtection="1">
      <alignment horizontal="center" vertical="center"/>
      <protection locked="0"/>
    </xf>
    <xf numFmtId="0" fontId="7" fillId="28" borderId="104" xfId="0" applyFont="1" applyFill="1" applyBorder="1" applyAlignment="1" applyProtection="1">
      <alignment horizontal="center" vertical="center"/>
      <protection locked="0"/>
    </xf>
    <xf numFmtId="0" fontId="7" fillId="28" borderId="140" xfId="0" applyFont="1" applyFill="1" applyBorder="1" applyAlignment="1" applyProtection="1">
      <alignment horizontal="center" vertical="center"/>
      <protection locked="0"/>
    </xf>
    <xf numFmtId="0" fontId="7" fillId="28" borderId="39" xfId="0" applyFont="1" applyFill="1" applyBorder="1" applyAlignment="1" applyProtection="1">
      <alignment horizontal="left" vertical="center"/>
      <protection locked="0"/>
    </xf>
    <xf numFmtId="0" fontId="7" fillId="28" borderId="141" xfId="0" applyFont="1" applyFill="1"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28" borderId="15" xfId="0" applyFont="1" applyFill="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33" borderId="58" xfId="0" applyFont="1" applyFill="1" applyBorder="1" applyAlignment="1" applyProtection="1">
      <alignment horizontal="center" vertical="center"/>
      <protection/>
    </xf>
    <xf numFmtId="0" fontId="7" fillId="33" borderId="89" xfId="0" applyFont="1" applyFill="1" applyBorder="1" applyAlignment="1" applyProtection="1">
      <alignment horizontal="center" vertical="center"/>
      <protection/>
    </xf>
    <xf numFmtId="0" fontId="7" fillId="33" borderId="59" xfId="0" applyFont="1" applyFill="1" applyBorder="1" applyAlignment="1" applyProtection="1">
      <alignment horizontal="center" vertical="center"/>
      <protection/>
    </xf>
    <xf numFmtId="0" fontId="7" fillId="28" borderId="54" xfId="0" applyFont="1" applyFill="1" applyBorder="1" applyAlignment="1" applyProtection="1">
      <alignment horizontal="left" vertical="center"/>
      <protection locked="0"/>
    </xf>
    <xf numFmtId="0" fontId="7" fillId="33" borderId="109" xfId="0" applyFont="1" applyFill="1" applyBorder="1" applyAlignment="1" applyProtection="1">
      <alignment horizontal="center" vertical="center" wrapText="1"/>
      <protection/>
    </xf>
    <xf numFmtId="0" fontId="7" fillId="33" borderId="110" xfId="0" applyFont="1" applyFill="1" applyBorder="1" applyAlignment="1" applyProtection="1">
      <alignment horizontal="center" vertical="center" wrapText="1"/>
      <protection/>
    </xf>
    <xf numFmtId="0" fontId="7" fillId="33" borderId="111"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80" xfId="0" applyFont="1" applyFill="1" applyBorder="1" applyAlignment="1" applyProtection="1">
      <alignment horizontal="center" vertical="center"/>
      <protection/>
    </xf>
    <xf numFmtId="0" fontId="7" fillId="33" borderId="81" xfId="0" applyFont="1" applyFill="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33" borderId="141" xfId="0" applyFont="1" applyFill="1" applyBorder="1" applyAlignment="1" applyProtection="1">
      <alignment horizontal="center" vertical="center"/>
      <protection/>
    </xf>
    <xf numFmtId="0" fontId="7" fillId="33" borderId="142" xfId="0" applyFont="1" applyFill="1" applyBorder="1" applyAlignment="1" applyProtection="1">
      <alignment horizontal="center" vertical="center"/>
      <protection/>
    </xf>
    <xf numFmtId="0" fontId="7" fillId="33" borderId="143" xfId="0" applyFont="1" applyFill="1" applyBorder="1" applyAlignment="1" applyProtection="1">
      <alignment horizontal="center" vertical="center"/>
      <protection/>
    </xf>
    <xf numFmtId="0" fontId="7" fillId="33" borderId="72"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28" borderId="16" xfId="0"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0" fillId="0" borderId="30" xfId="0" applyBorder="1" applyAlignment="1" applyProtection="1">
      <alignment horizontal="left" vertical="center"/>
      <protection locked="0"/>
    </xf>
    <xf numFmtId="0" fontId="7" fillId="33" borderId="45" xfId="0" applyFont="1" applyFill="1" applyBorder="1" applyAlignment="1" applyProtection="1">
      <alignment horizontal="center" vertical="center"/>
      <protection/>
    </xf>
    <xf numFmtId="0" fontId="7" fillId="33" borderId="39" xfId="0" applyFont="1" applyFill="1" applyBorder="1" applyAlignment="1" applyProtection="1">
      <alignment horizontal="center" vertical="center"/>
      <protection/>
    </xf>
    <xf numFmtId="0" fontId="7" fillId="33" borderId="44" xfId="0" applyFont="1" applyFill="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113" fillId="0" borderId="45" xfId="0" applyFont="1" applyFill="1" applyBorder="1" applyAlignment="1" applyProtection="1">
      <alignment horizontal="left" vertical="center"/>
      <protection/>
    </xf>
    <xf numFmtId="0" fontId="113" fillId="0" borderId="39" xfId="0" applyFont="1" applyBorder="1" applyAlignment="1" applyProtection="1">
      <alignment horizontal="left" vertical="center"/>
      <protection/>
    </xf>
    <xf numFmtId="0" fontId="113" fillId="0" borderId="54" xfId="0" applyFont="1" applyBorder="1" applyAlignment="1" applyProtection="1">
      <alignment horizontal="left" vertical="center"/>
      <protection/>
    </xf>
    <xf numFmtId="0" fontId="7" fillId="28" borderId="23" xfId="0" applyFont="1" applyFill="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33" borderId="144" xfId="0" applyFont="1" applyFill="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28" borderId="14" xfId="0" applyFont="1" applyFill="1" applyBorder="1" applyAlignment="1" applyProtection="1">
      <alignment horizontal="left" vertical="center"/>
      <protection locked="0"/>
    </xf>
    <xf numFmtId="0" fontId="7" fillId="28" borderId="33" xfId="0" applyFont="1" applyFill="1" applyBorder="1" applyAlignment="1" applyProtection="1">
      <alignment horizontal="left" vertical="center"/>
      <protection locked="0"/>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Border="1" applyAlignment="1" applyProtection="1">
      <alignment horizontal="left" vertical="center"/>
      <protection locked="0"/>
    </xf>
    <xf numFmtId="0" fontId="93" fillId="33" borderId="15" xfId="0" applyFont="1" applyFill="1" applyBorder="1" applyAlignment="1" applyProtection="1">
      <alignment horizontal="center" vertical="center"/>
      <protection/>
    </xf>
    <xf numFmtId="0" fontId="93" fillId="33" borderId="17" xfId="0" applyFont="1" applyFill="1" applyBorder="1" applyAlignment="1" applyProtection="1">
      <alignment horizontal="center" vertical="center"/>
      <protection/>
    </xf>
    <xf numFmtId="0" fontId="6" fillId="33" borderId="0" xfId="0" applyFont="1" applyFill="1" applyAlignment="1" applyProtection="1">
      <alignment horizontal="center" vertical="center"/>
      <protection/>
    </xf>
    <xf numFmtId="0" fontId="26" fillId="33" borderId="110" xfId="0" applyFont="1" applyFill="1" applyBorder="1" applyAlignment="1" applyProtection="1">
      <alignment horizontal="center" vertical="center"/>
      <protection/>
    </xf>
    <xf numFmtId="0" fontId="7" fillId="33" borderId="110" xfId="0" applyFont="1" applyFill="1" applyBorder="1" applyAlignment="1" applyProtection="1">
      <alignment horizontal="center" vertical="center"/>
      <protection/>
    </xf>
    <xf numFmtId="0" fontId="26" fillId="33" borderId="145" xfId="0" applyFont="1" applyFill="1" applyBorder="1" applyAlignment="1" applyProtection="1">
      <alignment horizontal="center" vertical="center"/>
      <protection/>
    </xf>
    <xf numFmtId="0" fontId="26" fillId="33" borderId="146" xfId="0" applyFont="1" applyFill="1" applyBorder="1" applyAlignment="1" applyProtection="1">
      <alignment horizontal="center" vertical="center"/>
      <protection/>
    </xf>
    <xf numFmtId="0" fontId="7" fillId="28" borderId="147" xfId="0" applyFont="1" applyFill="1" applyBorder="1" applyAlignment="1" applyProtection="1">
      <alignment horizontal="left" vertical="center"/>
      <protection locked="0"/>
    </xf>
    <xf numFmtId="0" fontId="7" fillId="28" borderId="146" xfId="0" applyFont="1" applyFill="1" applyBorder="1" applyAlignment="1" applyProtection="1">
      <alignment horizontal="left" vertical="center"/>
      <protection locked="0"/>
    </xf>
    <xf numFmtId="0" fontId="7" fillId="28" borderId="148" xfId="0" applyFont="1" applyFill="1" applyBorder="1" applyAlignment="1" applyProtection="1">
      <alignment horizontal="left" vertical="center"/>
      <protection locked="0"/>
    </xf>
    <xf numFmtId="0" fontId="7" fillId="0" borderId="0" xfId="0" applyFont="1" applyFill="1" applyAlignment="1" applyProtection="1">
      <alignment horizontal="left" vertical="top" wrapText="1"/>
      <protection/>
    </xf>
    <xf numFmtId="0" fontId="14" fillId="33" borderId="149" xfId="67" applyFont="1" applyFill="1" applyBorder="1" applyAlignment="1" applyProtection="1">
      <alignment vertical="center"/>
      <protection/>
    </xf>
    <xf numFmtId="0" fontId="7" fillId="33" borderId="57" xfId="0" applyFont="1" applyFill="1" applyBorder="1" applyAlignment="1" applyProtection="1">
      <alignment vertical="center"/>
      <protection/>
    </xf>
    <xf numFmtId="0" fontId="7" fillId="33" borderId="150" xfId="0" applyFont="1" applyFill="1" applyBorder="1" applyAlignment="1" applyProtection="1">
      <alignment vertical="center"/>
      <protection/>
    </xf>
    <xf numFmtId="38" fontId="14" fillId="33" borderId="151" xfId="52" applyFont="1" applyFill="1" applyBorder="1" applyAlignment="1" applyProtection="1">
      <alignment horizontal="right" vertical="center"/>
      <protection locked="0"/>
    </xf>
    <xf numFmtId="38" fontId="14" fillId="33" borderId="152" xfId="52" applyFont="1" applyFill="1" applyBorder="1" applyAlignment="1" applyProtection="1">
      <alignment horizontal="right" vertical="center"/>
      <protection locked="0"/>
    </xf>
    <xf numFmtId="0" fontId="14" fillId="33" borderId="149" xfId="67" applyFont="1" applyFill="1" applyBorder="1" applyAlignment="1" applyProtection="1">
      <alignment horizontal="left" vertical="center"/>
      <protection locked="0"/>
    </xf>
    <xf numFmtId="0" fontId="14" fillId="33" borderId="150" xfId="67" applyFont="1" applyFill="1" applyBorder="1" applyAlignment="1" applyProtection="1">
      <alignment horizontal="left" vertical="center"/>
      <protection locked="0"/>
    </xf>
    <xf numFmtId="0" fontId="14" fillId="33" borderId="153" xfId="67" applyFont="1" applyFill="1" applyBorder="1" applyAlignment="1" applyProtection="1">
      <alignment horizontal="right" vertical="center"/>
      <protection/>
    </xf>
    <xf numFmtId="0" fontId="14" fillId="33" borderId="154" xfId="67" applyFont="1" applyFill="1" applyBorder="1" applyAlignment="1" applyProtection="1">
      <alignment horizontal="right" vertical="center"/>
      <protection/>
    </xf>
    <xf numFmtId="0" fontId="14" fillId="33" borderId="31" xfId="67" applyFont="1" applyFill="1" applyBorder="1" applyAlignment="1" applyProtection="1">
      <alignment horizontal="right" vertical="center"/>
      <protection/>
    </xf>
    <xf numFmtId="0" fontId="14" fillId="33" borderId="153" xfId="67" applyFont="1" applyFill="1" applyBorder="1" applyAlignment="1" applyProtection="1">
      <alignment horizontal="left" vertical="center"/>
      <protection/>
    </xf>
    <xf numFmtId="0" fontId="14" fillId="33" borderId="31" xfId="67" applyFont="1" applyFill="1" applyBorder="1" applyAlignment="1" applyProtection="1">
      <alignment horizontal="left" vertical="center"/>
      <protection/>
    </xf>
    <xf numFmtId="0" fontId="14" fillId="33" borderId="51" xfId="67" applyFont="1" applyFill="1" applyBorder="1" applyAlignment="1" applyProtection="1">
      <alignment horizontal="right" vertical="center"/>
      <protection/>
    </xf>
    <xf numFmtId="0" fontId="7" fillId="33" borderId="51" xfId="0" applyFont="1" applyFill="1" applyBorder="1" applyAlignment="1" applyProtection="1">
      <alignment horizontal="right" vertical="center"/>
      <protection/>
    </xf>
    <xf numFmtId="0" fontId="14" fillId="33" borderId="74" xfId="67"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33" borderId="30" xfId="0" applyFont="1" applyFill="1" applyBorder="1" applyAlignment="1" applyProtection="1">
      <alignment vertical="center"/>
      <protection/>
    </xf>
    <xf numFmtId="38" fontId="14" fillId="28" borderId="15" xfId="52" applyFont="1" applyFill="1" applyBorder="1" applyAlignment="1" applyProtection="1">
      <alignment horizontal="right" vertical="center"/>
      <protection locked="0"/>
    </xf>
    <xf numFmtId="38" fontId="14" fillId="28" borderId="17" xfId="52" applyFont="1" applyFill="1" applyBorder="1" applyAlignment="1" applyProtection="1">
      <alignment horizontal="right" vertical="center"/>
      <protection locked="0"/>
    </xf>
    <xf numFmtId="0" fontId="14" fillId="33" borderId="74" xfId="67" applyFont="1" applyFill="1" applyBorder="1" applyAlignment="1" applyProtection="1">
      <alignment horizontal="left" vertical="center"/>
      <protection locked="0"/>
    </xf>
    <xf numFmtId="0" fontId="14" fillId="33" borderId="30" xfId="67" applyFont="1" applyFill="1" applyBorder="1" applyAlignment="1" applyProtection="1">
      <alignment horizontal="left" vertical="center"/>
      <protection locked="0"/>
    </xf>
    <xf numFmtId="38" fontId="14" fillId="33" borderId="15" xfId="52" applyFont="1" applyFill="1" applyBorder="1" applyAlignment="1" applyProtection="1">
      <alignment horizontal="right" vertical="center"/>
      <protection locked="0"/>
    </xf>
    <xf numFmtId="38" fontId="14" fillId="33" borderId="17" xfId="52" applyFont="1" applyFill="1" applyBorder="1" applyAlignment="1" applyProtection="1">
      <alignment horizontal="right" vertical="center"/>
      <protection locked="0"/>
    </xf>
    <xf numFmtId="0" fontId="14" fillId="33" borderId="84" xfId="67" applyFont="1" applyFill="1" applyBorder="1" applyAlignment="1" applyProtection="1">
      <alignment vertical="center"/>
      <protection/>
    </xf>
    <xf numFmtId="0" fontId="7" fillId="33" borderId="81" xfId="0" applyFont="1" applyFill="1" applyBorder="1" applyAlignment="1" applyProtection="1">
      <alignment vertical="center"/>
      <protection/>
    </xf>
    <xf numFmtId="0" fontId="7" fillId="33" borderId="60" xfId="0" applyFont="1" applyFill="1" applyBorder="1" applyAlignment="1" applyProtection="1">
      <alignment vertical="center"/>
      <protection/>
    </xf>
    <xf numFmtId="38" fontId="14" fillId="28" borderId="80" xfId="52" applyFont="1" applyFill="1" applyBorder="1" applyAlignment="1" applyProtection="1">
      <alignment horizontal="right" vertical="center"/>
      <protection locked="0"/>
    </xf>
    <xf numFmtId="38" fontId="14" fillId="28" borderId="82" xfId="52" applyFont="1" applyFill="1" applyBorder="1" applyAlignment="1" applyProtection="1">
      <alignment horizontal="right" vertical="center"/>
      <protection locked="0"/>
    </xf>
    <xf numFmtId="196" fontId="14" fillId="33" borderId="84" xfId="52" applyNumberFormat="1" applyFont="1" applyFill="1" applyBorder="1" applyAlignment="1" applyProtection="1">
      <alignment horizontal="left" vertical="center"/>
      <protection locked="0"/>
    </xf>
    <xf numFmtId="196" fontId="14" fillId="33" borderId="60" xfId="52" applyNumberFormat="1" applyFont="1" applyFill="1" applyBorder="1" applyAlignment="1" applyProtection="1">
      <alignment horizontal="left" vertical="center"/>
      <protection locked="0"/>
    </xf>
    <xf numFmtId="0" fontId="17" fillId="33" borderId="74" xfId="67"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7" fillId="33" borderId="30" xfId="0" applyFont="1" applyFill="1" applyBorder="1" applyAlignment="1" applyProtection="1">
      <alignment vertical="center"/>
      <protection locked="0"/>
    </xf>
    <xf numFmtId="0" fontId="14" fillId="33" borderId="74" xfId="67" applyFont="1" applyFill="1" applyBorder="1" applyAlignment="1" applyProtection="1">
      <alignment vertical="center"/>
      <protection locked="0"/>
    </xf>
    <xf numFmtId="0" fontId="14" fillId="33" borderId="17" xfId="67" applyFont="1" applyFill="1" applyBorder="1" applyAlignment="1" applyProtection="1">
      <alignment vertical="center"/>
      <protection locked="0"/>
    </xf>
    <xf numFmtId="0" fontId="17" fillId="33" borderId="155" xfId="67" applyFont="1" applyFill="1" applyBorder="1" applyAlignment="1" applyProtection="1">
      <alignment vertical="center"/>
      <protection locked="0"/>
    </xf>
    <xf numFmtId="0" fontId="7" fillId="33" borderId="89" xfId="0" applyFont="1" applyFill="1" applyBorder="1" applyAlignment="1" applyProtection="1">
      <alignment vertical="center"/>
      <protection locked="0"/>
    </xf>
    <xf numFmtId="0" fontId="7" fillId="33" borderId="35" xfId="0" applyFont="1" applyFill="1" applyBorder="1" applyAlignment="1" applyProtection="1">
      <alignment vertical="center"/>
      <protection locked="0"/>
    </xf>
    <xf numFmtId="0" fontId="14" fillId="33" borderId="155" xfId="67" applyFont="1" applyFill="1" applyBorder="1" applyAlignment="1" applyProtection="1">
      <alignment vertical="center"/>
      <protection locked="0"/>
    </xf>
    <xf numFmtId="0" fontId="14" fillId="33" borderId="59" xfId="67" applyFont="1" applyFill="1" applyBorder="1" applyAlignment="1" applyProtection="1">
      <alignment vertical="center"/>
      <protection locked="0"/>
    </xf>
    <xf numFmtId="0" fontId="16" fillId="33" borderId="0" xfId="67" applyFont="1" applyFill="1" applyBorder="1" applyProtection="1">
      <alignment vertical="center"/>
      <protection/>
    </xf>
    <xf numFmtId="0" fontId="15" fillId="33" borderId="52" xfId="67" applyFont="1" applyFill="1" applyBorder="1" applyAlignment="1" applyProtection="1">
      <alignment horizontal="center" vertical="center" wrapText="1"/>
      <protection/>
    </xf>
    <xf numFmtId="0" fontId="15" fillId="33" borderId="51" xfId="67" applyFont="1" applyFill="1" applyBorder="1" applyAlignment="1" applyProtection="1">
      <alignment horizontal="center" vertical="center" wrapText="1"/>
      <protection/>
    </xf>
    <xf numFmtId="0" fontId="15" fillId="33" borderId="112" xfId="67" applyFont="1" applyFill="1" applyBorder="1" applyAlignment="1" applyProtection="1">
      <alignment horizontal="center" vertical="center" wrapText="1"/>
      <protection/>
    </xf>
    <xf numFmtId="0" fontId="15" fillId="33" borderId="109" xfId="67" applyFont="1" applyFill="1" applyBorder="1" applyAlignment="1" applyProtection="1">
      <alignment horizontal="center" vertical="center" wrapText="1"/>
      <protection/>
    </xf>
    <xf numFmtId="0" fontId="15" fillId="33" borderId="110" xfId="67" applyFont="1" applyFill="1" applyBorder="1" applyAlignment="1" applyProtection="1">
      <alignment horizontal="center" vertical="center" wrapText="1"/>
      <protection/>
    </xf>
    <xf numFmtId="0" fontId="15" fillId="33" borderId="113" xfId="67" applyFont="1" applyFill="1" applyBorder="1" applyAlignment="1" applyProtection="1">
      <alignment horizontal="center" vertical="center" wrapText="1"/>
      <protection/>
    </xf>
    <xf numFmtId="0" fontId="14" fillId="33" borderId="84" xfId="67" applyFont="1" applyFill="1" applyBorder="1" applyAlignment="1" applyProtection="1">
      <alignment horizontal="center" vertical="center" wrapText="1"/>
      <protection/>
    </xf>
    <xf numFmtId="0" fontId="14" fillId="33" borderId="81" xfId="67" applyFont="1" applyFill="1" applyBorder="1" applyAlignment="1" applyProtection="1">
      <alignment horizontal="center" vertical="center" wrapText="1"/>
      <protection/>
    </xf>
    <xf numFmtId="0" fontId="14" fillId="33" borderId="52" xfId="67" applyFont="1" applyFill="1" applyBorder="1" applyAlignment="1" applyProtection="1">
      <alignment horizontal="center" vertical="center" wrapText="1"/>
      <protection/>
    </xf>
    <xf numFmtId="0" fontId="14" fillId="33" borderId="112" xfId="67" applyFont="1" applyFill="1" applyBorder="1" applyAlignment="1" applyProtection="1">
      <alignment horizontal="center" vertical="center" wrapText="1"/>
      <protection/>
    </xf>
    <xf numFmtId="0" fontId="14" fillId="33" borderId="109" xfId="67" applyFont="1" applyFill="1" applyBorder="1" applyAlignment="1" applyProtection="1">
      <alignment horizontal="center" vertical="center" wrapText="1"/>
      <protection/>
    </xf>
    <xf numFmtId="0" fontId="14" fillId="33" borderId="113" xfId="67" applyFont="1" applyFill="1" applyBorder="1" applyAlignment="1" applyProtection="1">
      <alignment horizontal="center" vertical="center" wrapText="1"/>
      <protection/>
    </xf>
    <xf numFmtId="0" fontId="14" fillId="33" borderId="58" xfId="67" applyFont="1" applyFill="1" applyBorder="1" applyAlignment="1" applyProtection="1">
      <alignment horizontal="center" vertical="center" wrapText="1"/>
      <protection/>
    </xf>
    <xf numFmtId="0" fontId="14" fillId="33" borderId="59" xfId="67" applyFont="1" applyFill="1" applyBorder="1" applyAlignment="1" applyProtection="1">
      <alignment horizontal="center" vertical="center" wrapText="1"/>
      <protection/>
    </xf>
    <xf numFmtId="0" fontId="17" fillId="33" borderId="74" xfId="67" applyFont="1" applyFill="1" applyBorder="1" applyAlignment="1" applyProtection="1">
      <alignment vertical="center"/>
      <protection/>
    </xf>
    <xf numFmtId="2" fontId="14" fillId="33" borderId="74" xfId="67" applyNumberFormat="1" applyFont="1" applyFill="1" applyBorder="1" applyAlignment="1" applyProtection="1">
      <alignment vertical="center"/>
      <protection locked="0"/>
    </xf>
    <xf numFmtId="2" fontId="14" fillId="33" borderId="17" xfId="67" applyNumberFormat="1" applyFont="1" applyFill="1" applyBorder="1" applyAlignment="1" applyProtection="1">
      <alignment vertical="center"/>
      <protection locked="0"/>
    </xf>
    <xf numFmtId="0" fontId="17" fillId="33" borderId="84" xfId="67" applyFont="1" applyFill="1" applyBorder="1" applyAlignment="1" applyProtection="1">
      <alignment vertical="center"/>
      <protection/>
    </xf>
    <xf numFmtId="0" fontId="14" fillId="33" borderId="84" xfId="67" applyFont="1" applyFill="1" applyBorder="1" applyAlignment="1" applyProtection="1">
      <alignment vertical="center"/>
      <protection locked="0"/>
    </xf>
    <xf numFmtId="0" fontId="14" fillId="33" borderId="82" xfId="67" applyFont="1" applyFill="1" applyBorder="1" applyAlignment="1" applyProtection="1">
      <alignment vertical="center"/>
      <protection locked="0"/>
    </xf>
    <xf numFmtId="0" fontId="14" fillId="28" borderId="15" xfId="67" applyFont="1" applyFill="1" applyBorder="1" applyAlignment="1" applyProtection="1">
      <alignment horizontal="left" vertical="top" wrapText="1"/>
      <protection locked="0"/>
    </xf>
    <xf numFmtId="0" fontId="14" fillId="28" borderId="17" xfId="67" applyFont="1" applyFill="1" applyBorder="1" applyAlignment="1" applyProtection="1">
      <alignment horizontal="left" vertical="top" wrapText="1"/>
      <protection locked="0"/>
    </xf>
    <xf numFmtId="0" fontId="14" fillId="28" borderId="20" xfId="67" applyFont="1" applyFill="1" applyBorder="1" applyAlignment="1" applyProtection="1">
      <alignment horizontal="left" vertical="top" wrapText="1"/>
      <protection locked="0"/>
    </xf>
    <xf numFmtId="0" fontId="14" fillId="28" borderId="16" xfId="67" applyFont="1" applyFill="1" applyBorder="1" applyAlignment="1" applyProtection="1">
      <alignment horizontal="left" vertical="top" wrapText="1"/>
      <protection locked="0"/>
    </xf>
    <xf numFmtId="0" fontId="18" fillId="33" borderId="52" xfId="67" applyFont="1" applyFill="1" applyBorder="1" applyAlignment="1" applyProtection="1">
      <alignment horizontal="center" vertical="center" wrapText="1"/>
      <protection/>
    </xf>
    <xf numFmtId="0" fontId="18" fillId="33" borderId="51" xfId="67" applyFont="1" applyFill="1" applyBorder="1" applyAlignment="1" applyProtection="1">
      <alignment horizontal="center" vertical="center" wrapText="1"/>
      <protection/>
    </xf>
    <xf numFmtId="0" fontId="18" fillId="33" borderId="112" xfId="67" applyFont="1" applyFill="1" applyBorder="1" applyAlignment="1" applyProtection="1">
      <alignment horizontal="center" vertical="center" wrapText="1"/>
      <protection/>
    </xf>
    <xf numFmtId="0" fontId="18" fillId="33" borderId="109" xfId="67" applyFont="1" applyFill="1" applyBorder="1" applyAlignment="1" applyProtection="1">
      <alignment horizontal="center" vertical="center" wrapText="1"/>
      <protection/>
    </xf>
    <xf numFmtId="0" fontId="18" fillId="33" borderId="110" xfId="67" applyFont="1" applyFill="1" applyBorder="1" applyAlignment="1" applyProtection="1">
      <alignment horizontal="center" vertical="center" wrapText="1"/>
      <protection/>
    </xf>
    <xf numFmtId="0" fontId="18" fillId="33" borderId="113" xfId="67" applyFont="1" applyFill="1" applyBorder="1" applyAlignment="1" applyProtection="1">
      <alignment horizontal="center" vertical="center" wrapText="1"/>
      <protection/>
    </xf>
    <xf numFmtId="0" fontId="14" fillId="33" borderId="60" xfId="67" applyFont="1" applyFill="1" applyBorder="1" applyAlignment="1" applyProtection="1">
      <alignment horizontal="center" vertical="center" wrapText="1"/>
      <protection/>
    </xf>
    <xf numFmtId="0" fontId="14" fillId="33" borderId="156" xfId="67" applyFont="1" applyFill="1" applyBorder="1" applyAlignment="1" applyProtection="1">
      <alignment horizontal="center" vertical="center" wrapText="1"/>
      <protection/>
    </xf>
    <xf numFmtId="0" fontId="14" fillId="33" borderId="157" xfId="67" applyFont="1" applyFill="1" applyBorder="1" applyAlignment="1" applyProtection="1">
      <alignment horizontal="center" vertical="center" wrapText="1"/>
      <protection/>
    </xf>
    <xf numFmtId="0" fontId="17" fillId="33" borderId="50" xfId="67"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 fillId="33" borderId="50" xfId="0" applyFont="1" applyFill="1" applyBorder="1" applyAlignment="1" applyProtection="1">
      <alignment vertical="center"/>
      <protection/>
    </xf>
    <xf numFmtId="0" fontId="14" fillId="33" borderId="155" xfId="67" applyFont="1" applyFill="1" applyBorder="1" applyAlignment="1" applyProtection="1">
      <alignment horizontal="center" vertical="center" wrapText="1"/>
      <protection/>
    </xf>
    <xf numFmtId="0" fontId="18" fillId="33" borderId="45" xfId="67" applyFont="1" applyFill="1" applyBorder="1" applyAlignment="1" applyProtection="1">
      <alignment horizontal="center" vertical="center" wrapText="1"/>
      <protection/>
    </xf>
    <xf numFmtId="0" fontId="18" fillId="33" borderId="44" xfId="67" applyFont="1" applyFill="1" applyBorder="1" applyAlignment="1" applyProtection="1">
      <alignment horizontal="center" vertical="center" wrapText="1"/>
      <protection/>
    </xf>
    <xf numFmtId="0" fontId="18" fillId="33" borderId="49" xfId="67" applyFont="1" applyFill="1" applyBorder="1" applyAlignment="1" applyProtection="1">
      <alignment horizontal="center" vertical="center" wrapText="1"/>
      <protection/>
    </xf>
    <xf numFmtId="0" fontId="18" fillId="33" borderId="43" xfId="67" applyFont="1" applyFill="1" applyBorder="1" applyAlignment="1" applyProtection="1">
      <alignment horizontal="center" vertical="center" wrapText="1"/>
      <protection/>
    </xf>
    <xf numFmtId="0" fontId="18" fillId="33" borderId="23" xfId="67" applyFont="1" applyFill="1" applyBorder="1" applyAlignment="1" applyProtection="1">
      <alignment horizontal="center" vertical="center" wrapText="1"/>
      <protection/>
    </xf>
    <xf numFmtId="0" fontId="18" fillId="33" borderId="24" xfId="67" applyFont="1" applyFill="1" applyBorder="1" applyAlignment="1" applyProtection="1">
      <alignment horizontal="center" vertical="center" wrapText="1"/>
      <protection/>
    </xf>
    <xf numFmtId="0" fontId="111" fillId="0" borderId="45" xfId="67" applyFont="1" applyFill="1" applyBorder="1" applyAlignment="1" applyProtection="1">
      <alignment horizontal="left" vertical="top" wrapText="1"/>
      <protection/>
    </xf>
    <xf numFmtId="0" fontId="111" fillId="0" borderId="39" xfId="67" applyFont="1" applyFill="1" applyBorder="1" applyAlignment="1" applyProtection="1">
      <alignment horizontal="left" vertical="top"/>
      <protection/>
    </xf>
    <xf numFmtId="0" fontId="111" fillId="0" borderId="44" xfId="67" applyFont="1" applyFill="1" applyBorder="1" applyAlignment="1" applyProtection="1">
      <alignment horizontal="left" vertical="top"/>
      <protection/>
    </xf>
    <xf numFmtId="0" fontId="111" fillId="28" borderId="23" xfId="67" applyFont="1" applyFill="1" applyBorder="1" applyAlignment="1" applyProtection="1">
      <alignment horizontal="left" vertical="top" wrapText="1"/>
      <protection locked="0"/>
    </xf>
    <xf numFmtId="0" fontId="7" fillId="0" borderId="14" xfId="0" applyFont="1" applyBorder="1" applyAlignment="1" applyProtection="1">
      <alignment horizontal="left" vertical="top"/>
      <protection locked="0"/>
    </xf>
    <xf numFmtId="0" fontId="7" fillId="0" borderId="24" xfId="0" applyFont="1" applyBorder="1" applyAlignment="1" applyProtection="1">
      <alignment horizontal="left" vertical="top"/>
      <protection locked="0"/>
    </xf>
    <xf numFmtId="0" fontId="120" fillId="33" borderId="16" xfId="67" applyFont="1" applyFill="1" applyBorder="1" applyAlignment="1" applyProtection="1">
      <alignment horizontal="center" vertical="top" wrapText="1"/>
      <protection/>
    </xf>
    <xf numFmtId="0" fontId="111" fillId="36" borderId="15" xfId="67" applyFont="1" applyFill="1" applyBorder="1" applyAlignment="1" applyProtection="1">
      <alignment horizontal="center" vertical="center" wrapText="1"/>
      <protection/>
    </xf>
    <xf numFmtId="0" fontId="111" fillId="36" borderId="17" xfId="67" applyFont="1" applyFill="1" applyBorder="1" applyAlignment="1" applyProtection="1">
      <alignment horizontal="center" vertical="center" wrapText="1"/>
      <protection/>
    </xf>
    <xf numFmtId="0" fontId="111" fillId="36" borderId="16" xfId="67" applyFont="1" applyFill="1" applyBorder="1" applyAlignment="1" applyProtection="1">
      <alignment horizontal="center" vertical="center" wrapText="1"/>
      <protection/>
    </xf>
    <xf numFmtId="0" fontId="7" fillId="0" borderId="49" xfId="0" applyFont="1" applyFill="1" applyBorder="1" applyAlignment="1">
      <alignment horizontal="right" vertical="top" wrapText="1"/>
    </xf>
    <xf numFmtId="0" fontId="7" fillId="0" borderId="0" xfId="0" applyFont="1" applyAlignment="1">
      <alignment vertical="top" wrapText="1"/>
    </xf>
    <xf numFmtId="0" fontId="7" fillId="0" borderId="0"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23" xfId="0" applyFont="1" applyFill="1" applyBorder="1" applyAlignment="1">
      <alignment horizontal="right" vertical="top" wrapText="1"/>
    </xf>
    <xf numFmtId="0" fontId="7" fillId="0" borderId="14" xfId="0" applyFont="1" applyBorder="1" applyAlignment="1">
      <alignment vertical="top" wrapText="1"/>
    </xf>
    <xf numFmtId="0" fontId="7" fillId="28" borderId="14" xfId="0" applyFont="1" applyFill="1" applyBorder="1" applyAlignment="1" applyProtection="1">
      <alignment horizontal="left" vertical="top" wrapText="1"/>
      <protection locked="0"/>
    </xf>
    <xf numFmtId="0" fontId="7" fillId="28" borderId="24" xfId="0" applyFont="1" applyFill="1" applyBorder="1" applyAlignment="1" applyProtection="1">
      <alignment horizontal="left" vertical="top" wrapText="1"/>
      <protection locked="0"/>
    </xf>
    <xf numFmtId="0" fontId="121" fillId="0" borderId="45" xfId="67" applyFont="1" applyFill="1" applyBorder="1" applyAlignment="1" applyProtection="1">
      <alignment horizontal="left" vertical="top" wrapText="1"/>
      <protection/>
    </xf>
    <xf numFmtId="0" fontId="121" fillId="0" borderId="39" xfId="67" applyFont="1" applyFill="1" applyBorder="1" applyAlignment="1" applyProtection="1">
      <alignment horizontal="left" vertical="top" wrapText="1"/>
      <protection/>
    </xf>
    <xf numFmtId="0" fontId="121" fillId="0" borderId="44" xfId="67" applyFont="1" applyFill="1" applyBorder="1" applyAlignment="1" applyProtection="1">
      <alignment horizontal="left" vertical="top" wrapText="1"/>
      <protection/>
    </xf>
    <xf numFmtId="0" fontId="121" fillId="28" borderId="23" xfId="67" applyFont="1" applyFill="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28" borderId="0" xfId="0" applyFont="1" applyFill="1" applyAlignment="1" applyProtection="1">
      <alignment horizontal="left" vertical="top" wrapText="1"/>
      <protection locked="0"/>
    </xf>
    <xf numFmtId="0" fontId="7" fillId="28" borderId="43" xfId="0" applyFont="1" applyFill="1" applyBorder="1" applyAlignment="1" applyProtection="1">
      <alignment horizontal="left" vertical="top" wrapText="1"/>
      <protection locked="0"/>
    </xf>
    <xf numFmtId="0" fontId="93" fillId="33" borderId="15" xfId="0" applyFont="1" applyFill="1" applyBorder="1" applyAlignment="1">
      <alignment horizontal="center" vertical="center"/>
    </xf>
    <xf numFmtId="0" fontId="0" fillId="0" borderId="17" xfId="0" applyFont="1" applyBorder="1" applyAlignment="1">
      <alignment horizontal="center" vertical="center"/>
    </xf>
    <xf numFmtId="0" fontId="101" fillId="0" borderId="0" xfId="0" applyFont="1" applyAlignment="1">
      <alignment vertical="center"/>
    </xf>
    <xf numFmtId="0" fontId="28" fillId="33" borderId="0" xfId="0" applyFont="1" applyFill="1" applyAlignment="1" applyProtection="1">
      <alignment horizontal="center" vertical="center"/>
      <protection/>
    </xf>
    <xf numFmtId="0" fontId="102" fillId="0" borderId="0" xfId="0" applyFont="1" applyAlignment="1">
      <alignment horizontal="center" vertical="center"/>
    </xf>
    <xf numFmtId="0" fontId="18" fillId="33" borderId="20" xfId="67" applyFont="1" applyFill="1" applyBorder="1" applyAlignment="1" applyProtection="1">
      <alignment horizontal="center" vertical="center" wrapText="1"/>
      <protection/>
    </xf>
    <xf numFmtId="0" fontId="113" fillId="0" borderId="45" xfId="67" applyFont="1" applyFill="1" applyBorder="1" applyAlignment="1" applyProtection="1">
      <alignment horizontal="left" vertical="center" wrapText="1"/>
      <protection/>
    </xf>
    <xf numFmtId="0" fontId="117" fillId="0" borderId="39" xfId="67" applyFont="1" applyFill="1" applyBorder="1" applyAlignment="1" applyProtection="1">
      <alignment horizontal="left" vertical="center" wrapText="1"/>
      <protection/>
    </xf>
    <xf numFmtId="0" fontId="0" fillId="0" borderId="44" xfId="0" applyBorder="1" applyAlignment="1">
      <alignment vertical="center"/>
    </xf>
    <xf numFmtId="0" fontId="14" fillId="28" borderId="23" xfId="67" applyFont="1" applyFill="1" applyBorder="1" applyAlignment="1" applyProtection="1">
      <alignment horizontal="left" vertical="center" wrapText="1"/>
      <protection locked="0"/>
    </xf>
    <xf numFmtId="0" fontId="7" fillId="0" borderId="14"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93" fillId="33" borderId="15" xfId="0" applyFont="1" applyFill="1" applyBorder="1" applyAlignment="1">
      <alignment horizontal="left" vertical="center"/>
    </xf>
    <xf numFmtId="0" fontId="93" fillId="33" borderId="17" xfId="0" applyFont="1" applyFill="1" applyBorder="1" applyAlignment="1">
      <alignment horizontal="left" vertical="center"/>
    </xf>
    <xf numFmtId="0" fontId="18" fillId="28" borderId="15" xfId="67" applyFont="1" applyFill="1" applyBorder="1" applyAlignment="1" applyProtection="1">
      <alignment horizontal="left" vertical="center" wrapText="1"/>
      <protection locked="0"/>
    </xf>
    <xf numFmtId="0" fontId="18" fillId="28" borderId="16" xfId="67" applyFont="1" applyFill="1" applyBorder="1" applyAlignment="1" applyProtection="1">
      <alignment horizontal="left" vertical="center" wrapText="1"/>
      <protection locked="0"/>
    </xf>
    <xf numFmtId="0" fontId="18" fillId="28" borderId="17" xfId="67" applyFont="1" applyFill="1" applyBorder="1" applyAlignment="1" applyProtection="1">
      <alignment horizontal="left" vertical="center" wrapText="1"/>
      <protection locked="0"/>
    </xf>
    <xf numFmtId="0" fontId="93" fillId="33" borderId="15" xfId="0" applyFont="1" applyFill="1" applyBorder="1" applyAlignment="1" applyProtection="1">
      <alignment horizontal="left" vertical="center"/>
      <protection/>
    </xf>
    <xf numFmtId="0" fontId="93" fillId="33" borderId="17" xfId="0" applyFont="1" applyFill="1" applyBorder="1" applyAlignment="1" applyProtection="1">
      <alignment horizontal="left" vertical="center"/>
      <protection/>
    </xf>
    <xf numFmtId="0" fontId="17" fillId="33" borderId="51" xfId="67" applyFont="1" applyFill="1" applyBorder="1" applyAlignment="1" applyProtection="1">
      <alignment horizontal="right" vertical="center"/>
      <protection/>
    </xf>
    <xf numFmtId="0" fontId="7" fillId="33" borderId="30" xfId="0" applyFont="1" applyFill="1" applyBorder="1" applyAlignment="1" applyProtection="1">
      <alignment horizontal="left" vertical="center"/>
      <protection locked="0"/>
    </xf>
    <xf numFmtId="38" fontId="14" fillId="33" borderId="56" xfId="52" applyFont="1" applyFill="1" applyBorder="1" applyAlignment="1" applyProtection="1">
      <alignment horizontal="right" vertical="center"/>
      <protection locked="0"/>
    </xf>
    <xf numFmtId="38" fontId="14" fillId="33" borderId="158" xfId="52" applyFont="1" applyFill="1" applyBorder="1" applyAlignment="1" applyProtection="1">
      <alignment horizontal="right" vertical="center"/>
      <protection locked="0"/>
    </xf>
    <xf numFmtId="0" fontId="7" fillId="33" borderId="150" xfId="0" applyFont="1" applyFill="1" applyBorder="1" applyAlignment="1" applyProtection="1">
      <alignment horizontal="left" vertical="center"/>
      <protection locked="0"/>
    </xf>
    <xf numFmtId="0" fontId="14" fillId="33" borderId="16" xfId="67" applyFont="1" applyFill="1" applyBorder="1" applyAlignment="1" applyProtection="1">
      <alignment horizontal="center" vertical="top"/>
      <protection locked="0"/>
    </xf>
    <xf numFmtId="0" fontId="14" fillId="33" borderId="17" xfId="67" applyFont="1" applyFill="1" applyBorder="1" applyAlignment="1" applyProtection="1">
      <alignment horizontal="center" vertical="top"/>
      <protection locked="0"/>
    </xf>
    <xf numFmtId="0" fontId="17" fillId="33" borderId="155" xfId="67" applyFont="1" applyFill="1" applyBorder="1" applyAlignment="1" applyProtection="1">
      <alignment vertical="center"/>
      <protection/>
    </xf>
    <xf numFmtId="0" fontId="7" fillId="33" borderId="89" xfId="0" applyFont="1" applyFill="1" applyBorder="1" applyAlignment="1" applyProtection="1">
      <alignment vertical="center"/>
      <protection/>
    </xf>
    <xf numFmtId="0" fontId="7" fillId="33" borderId="35" xfId="0" applyFont="1" applyFill="1" applyBorder="1" applyAlignment="1" applyProtection="1">
      <alignment vertical="center"/>
      <protection/>
    </xf>
    <xf numFmtId="0" fontId="14" fillId="33" borderId="89" xfId="67" applyFont="1" applyFill="1" applyBorder="1" applyAlignment="1" applyProtection="1">
      <alignment horizontal="center" vertical="top"/>
      <protection locked="0"/>
    </xf>
    <xf numFmtId="0" fontId="14" fillId="33" borderId="59" xfId="67" applyFont="1" applyFill="1" applyBorder="1" applyAlignment="1" applyProtection="1">
      <alignment horizontal="center" vertical="top"/>
      <protection locked="0"/>
    </xf>
    <xf numFmtId="2" fontId="14" fillId="33" borderId="16" xfId="67" applyNumberFormat="1" applyFont="1" applyFill="1" applyBorder="1" applyAlignment="1" applyProtection="1">
      <alignment vertical="center"/>
      <protection locked="0"/>
    </xf>
    <xf numFmtId="0" fontId="14" fillId="33" borderId="16" xfId="67" applyFont="1" applyFill="1" applyBorder="1" applyAlignment="1" applyProtection="1">
      <alignment vertical="center"/>
      <protection locked="0"/>
    </xf>
    <xf numFmtId="0" fontId="14" fillId="33" borderId="81" xfId="67" applyFont="1" applyFill="1" applyBorder="1" applyAlignment="1" applyProtection="1">
      <alignment vertical="center"/>
      <protection locked="0"/>
    </xf>
    <xf numFmtId="0" fontId="14" fillId="33" borderId="89" xfId="67" applyFont="1" applyFill="1" applyBorder="1" applyAlignment="1" applyProtection="1">
      <alignment horizontal="center" vertical="center" wrapText="1"/>
      <protection/>
    </xf>
    <xf numFmtId="0" fontId="7" fillId="0" borderId="49" xfId="0" applyFont="1" applyFill="1" applyBorder="1" applyAlignment="1" applyProtection="1">
      <alignment horizontal="right" vertical="top" wrapText="1"/>
      <protection/>
    </xf>
    <xf numFmtId="0" fontId="7" fillId="0" borderId="0" xfId="0" applyFont="1" applyAlignment="1" applyProtection="1">
      <alignment vertical="top" wrapText="1"/>
      <protection/>
    </xf>
    <xf numFmtId="0" fontId="7" fillId="0" borderId="43" xfId="0" applyFont="1" applyFill="1" applyBorder="1" applyAlignment="1" applyProtection="1">
      <alignment horizontal="left" vertical="top" wrapText="1"/>
      <protection/>
    </xf>
    <xf numFmtId="0" fontId="7" fillId="0" borderId="23" xfId="0" applyFont="1" applyFill="1" applyBorder="1" applyAlignment="1" applyProtection="1">
      <alignment horizontal="right" vertical="top" wrapText="1"/>
      <protection/>
    </xf>
    <xf numFmtId="0" fontId="7" fillId="0" borderId="14" xfId="0" applyFont="1" applyBorder="1" applyAlignment="1" applyProtection="1">
      <alignment vertical="top" wrapText="1"/>
      <protection/>
    </xf>
    <xf numFmtId="0" fontId="7" fillId="28" borderId="14" xfId="0" applyFont="1" applyFill="1" applyBorder="1" applyAlignment="1" applyProtection="1">
      <alignment vertical="top" wrapText="1"/>
      <protection locked="0"/>
    </xf>
    <xf numFmtId="0" fontId="7" fillId="28" borderId="24" xfId="0" applyFont="1" applyFill="1" applyBorder="1" applyAlignment="1" applyProtection="1">
      <alignment vertical="top" wrapText="1"/>
      <protection locked="0"/>
    </xf>
    <xf numFmtId="0" fontId="0" fillId="0" borderId="44" xfId="0" applyBorder="1" applyAlignment="1" applyProtection="1">
      <alignment vertical="center"/>
      <protection/>
    </xf>
    <xf numFmtId="0" fontId="7" fillId="28" borderId="0" xfId="0" applyFont="1" applyFill="1" applyAlignment="1" applyProtection="1">
      <alignment vertical="top" wrapText="1"/>
      <protection locked="0"/>
    </xf>
    <xf numFmtId="0" fontId="7" fillId="28" borderId="43" xfId="0" applyFont="1" applyFill="1" applyBorder="1" applyAlignment="1" applyProtection="1">
      <alignment vertical="top" wrapText="1"/>
      <protection locked="0"/>
    </xf>
    <xf numFmtId="0" fontId="0" fillId="0" borderId="17" xfId="0" applyFont="1" applyBorder="1" applyAlignment="1" applyProtection="1">
      <alignment horizontal="center" vertical="center"/>
      <protection/>
    </xf>
    <xf numFmtId="0" fontId="101" fillId="0" borderId="0" xfId="0" applyFont="1" applyAlignment="1" applyProtection="1">
      <alignment vertical="center"/>
      <protection/>
    </xf>
    <xf numFmtId="0" fontId="102" fillId="0" borderId="0" xfId="0" applyFont="1" applyAlignment="1" applyProtection="1">
      <alignment horizontal="center" vertical="center"/>
      <protection/>
    </xf>
    <xf numFmtId="178" fontId="113" fillId="33" borderId="57" xfId="0" applyNumberFormat="1" applyFont="1" applyFill="1" applyBorder="1" applyAlignment="1" applyProtection="1" quotePrefix="1">
      <alignment horizontal="left" vertical="center" wrapText="1"/>
      <protection/>
    </xf>
    <xf numFmtId="178" fontId="113" fillId="33" borderId="158" xfId="0" applyNumberFormat="1" applyFont="1" applyFill="1" applyBorder="1" applyAlignment="1" applyProtection="1" quotePrefix="1">
      <alignment horizontal="left" vertical="center" wrapText="1"/>
      <protection/>
    </xf>
    <xf numFmtId="189" fontId="7" fillId="28" borderId="49" xfId="0" applyNumberFormat="1" applyFont="1" applyFill="1" applyBorder="1" applyAlignment="1" applyProtection="1">
      <alignment horizontal="right" vertical="center"/>
      <protection locked="0"/>
    </xf>
    <xf numFmtId="189" fontId="7" fillId="28" borderId="0" xfId="0" applyNumberFormat="1" applyFont="1" applyFill="1" applyBorder="1" applyAlignment="1" applyProtection="1">
      <alignment horizontal="right" vertical="center"/>
      <protection locked="0"/>
    </xf>
    <xf numFmtId="189" fontId="7" fillId="28" borderId="43" xfId="0" applyNumberFormat="1" applyFont="1" applyFill="1" applyBorder="1" applyAlignment="1" applyProtection="1">
      <alignment horizontal="right" vertical="center"/>
      <protection locked="0"/>
    </xf>
    <xf numFmtId="0" fontId="7" fillId="28" borderId="4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89" fontId="7" fillId="28" borderId="45" xfId="0" applyNumberFormat="1" applyFont="1" applyFill="1" applyBorder="1" applyAlignment="1" applyProtection="1">
      <alignment horizontal="right" vertical="center"/>
      <protection locked="0"/>
    </xf>
    <xf numFmtId="189" fontId="7" fillId="28" borderId="39" xfId="0" applyNumberFormat="1" applyFont="1" applyFill="1" applyBorder="1" applyAlignment="1" applyProtection="1">
      <alignment horizontal="right" vertical="center"/>
      <protection locked="0"/>
    </xf>
    <xf numFmtId="189" fontId="7" fillId="28" borderId="44" xfId="0" applyNumberFormat="1" applyFont="1" applyFill="1" applyBorder="1" applyAlignment="1" applyProtection="1">
      <alignment horizontal="right" vertical="center"/>
      <protection locked="0"/>
    </xf>
    <xf numFmtId="0" fontId="7" fillId="28" borderId="45"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93" fillId="33" borderId="45" xfId="0" applyFont="1" applyFill="1" applyBorder="1" applyAlignment="1" applyProtection="1">
      <alignment horizontal="center" vertical="top" wrapText="1"/>
      <protection/>
    </xf>
    <xf numFmtId="0" fontId="93" fillId="33" borderId="39" xfId="0" applyFont="1" applyFill="1" applyBorder="1" applyAlignment="1" applyProtection="1">
      <alignment horizontal="center" vertical="top" wrapText="1"/>
      <protection/>
    </xf>
    <xf numFmtId="0" fontId="93" fillId="33" borderId="44" xfId="0" applyFont="1" applyFill="1" applyBorder="1" applyAlignment="1" applyProtection="1">
      <alignment horizontal="center" vertical="top" wrapText="1"/>
      <protection/>
    </xf>
    <xf numFmtId="0" fontId="117" fillId="33" borderId="49"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33" borderId="43" xfId="0" applyFont="1" applyFill="1" applyBorder="1" applyAlignment="1" applyProtection="1">
      <alignment horizontal="center" vertical="center" wrapText="1"/>
      <protection/>
    </xf>
    <xf numFmtId="0" fontId="98" fillId="33" borderId="20" xfId="0" applyFont="1" applyFill="1" applyBorder="1" applyAlignment="1" applyProtection="1">
      <alignment horizontal="center" vertical="center" shrinkToFit="1"/>
      <protection/>
    </xf>
    <xf numFmtId="183" fontId="98" fillId="33" borderId="15" xfId="0" applyNumberFormat="1" applyFont="1" applyFill="1" applyBorder="1" applyAlignment="1" applyProtection="1">
      <alignment horizontal="left" vertical="center" shrinkToFit="1"/>
      <protection/>
    </xf>
    <xf numFmtId="183" fontId="98" fillId="33" borderId="16" xfId="0" applyNumberFormat="1" applyFont="1" applyFill="1" applyBorder="1" applyAlignment="1" applyProtection="1">
      <alignment horizontal="left" vertical="center" shrinkToFit="1"/>
      <protection/>
    </xf>
    <xf numFmtId="183" fontId="98" fillId="33" borderId="17" xfId="0" applyNumberFormat="1" applyFont="1" applyFill="1" applyBorder="1" applyAlignment="1" applyProtection="1">
      <alignment horizontal="left" vertical="center" shrinkToFit="1"/>
      <protection/>
    </xf>
    <xf numFmtId="0" fontId="7" fillId="28" borderId="49" xfId="0" applyFont="1" applyFill="1" applyBorder="1" applyAlignment="1" applyProtection="1">
      <alignment vertical="center" shrinkToFit="1"/>
      <protection locked="0"/>
    </xf>
    <xf numFmtId="0" fontId="7" fillId="28" borderId="43" xfId="0" applyFont="1" applyFill="1" applyBorder="1" applyAlignment="1" applyProtection="1">
      <alignment vertical="center" shrinkToFit="1"/>
      <protection locked="0"/>
    </xf>
    <xf numFmtId="38" fontId="7" fillId="28" borderId="49"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3"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14"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0" fontId="7" fillId="28" borderId="23" xfId="0" applyFont="1" applyFill="1" applyBorder="1" applyAlignment="1" applyProtection="1">
      <alignment vertical="center" shrinkToFit="1"/>
      <protection locked="0"/>
    </xf>
    <xf numFmtId="0" fontId="7" fillId="28" borderId="14" xfId="0" applyFont="1" applyFill="1" applyBorder="1" applyAlignment="1" applyProtection="1">
      <alignment vertical="center" shrinkToFit="1"/>
      <protection locked="0"/>
    </xf>
    <xf numFmtId="0" fontId="122" fillId="33" borderId="0" xfId="0" applyFont="1" applyFill="1" applyAlignment="1" applyProtection="1">
      <alignment horizontal="left" vertical="center"/>
      <protection/>
    </xf>
    <xf numFmtId="0" fontId="122" fillId="33" borderId="39" xfId="0" applyFont="1" applyFill="1" applyBorder="1" applyAlignment="1" applyProtection="1">
      <alignment vertical="center"/>
      <protection/>
    </xf>
    <xf numFmtId="0" fontId="7" fillId="28" borderId="24" xfId="0" applyFont="1" applyFill="1" applyBorder="1" applyAlignment="1" applyProtection="1">
      <alignment vertical="center" shrinkToFit="1"/>
      <protection locked="0"/>
    </xf>
    <xf numFmtId="0" fontId="93" fillId="33" borderId="45" xfId="0" applyFont="1" applyFill="1" applyBorder="1" applyAlignment="1" applyProtection="1">
      <alignment horizontal="left" vertical="top" wrapText="1"/>
      <protection/>
    </xf>
    <xf numFmtId="0" fontId="93" fillId="33" borderId="39" xfId="0" applyFont="1" applyFill="1" applyBorder="1" applyAlignment="1" applyProtection="1">
      <alignment horizontal="left" vertical="top" wrapText="1"/>
      <protection/>
    </xf>
    <xf numFmtId="0" fontId="93" fillId="33" borderId="44" xfId="0" applyFont="1" applyFill="1" applyBorder="1" applyAlignment="1" applyProtection="1">
      <alignment horizontal="left" vertical="top" wrapText="1"/>
      <protection/>
    </xf>
    <xf numFmtId="0" fontId="93" fillId="33" borderId="49" xfId="0" applyFont="1" applyFill="1" applyBorder="1" applyAlignment="1" applyProtection="1">
      <alignment horizontal="left" vertical="top" wrapText="1"/>
      <protection/>
    </xf>
    <xf numFmtId="0" fontId="93" fillId="33" borderId="0" xfId="0" applyFont="1" applyFill="1" applyBorder="1" applyAlignment="1" applyProtection="1">
      <alignment horizontal="left" vertical="top" wrapText="1"/>
      <protection/>
    </xf>
    <xf numFmtId="0" fontId="93" fillId="33" borderId="43" xfId="0" applyFont="1" applyFill="1" applyBorder="1" applyAlignment="1" applyProtection="1">
      <alignment horizontal="left" vertical="top" wrapText="1"/>
      <protection/>
    </xf>
    <xf numFmtId="0" fontId="93" fillId="33" borderId="23" xfId="0" applyFont="1" applyFill="1" applyBorder="1" applyAlignment="1" applyProtection="1">
      <alignment horizontal="left" vertical="top" wrapText="1"/>
      <protection/>
    </xf>
    <xf numFmtId="0" fontId="93" fillId="33" borderId="14" xfId="0" applyFont="1" applyFill="1" applyBorder="1" applyAlignment="1" applyProtection="1">
      <alignment horizontal="left" vertical="top" wrapText="1"/>
      <protection/>
    </xf>
    <xf numFmtId="0" fontId="93" fillId="33" borderId="24" xfId="0" applyFont="1" applyFill="1" applyBorder="1" applyAlignment="1" applyProtection="1">
      <alignment horizontal="left" vertical="top" wrapText="1"/>
      <protection/>
    </xf>
    <xf numFmtId="0" fontId="93" fillId="33" borderId="45" xfId="0" applyFont="1" applyFill="1" applyBorder="1" applyAlignment="1" applyProtection="1">
      <alignment horizontal="left" vertical="top"/>
      <protection/>
    </xf>
    <xf numFmtId="0" fontId="93" fillId="33" borderId="39" xfId="0" applyFont="1" applyFill="1" applyBorder="1" applyAlignment="1" applyProtection="1">
      <alignment horizontal="left" vertical="top"/>
      <protection/>
    </xf>
    <xf numFmtId="0" fontId="93" fillId="33" borderId="44" xfId="0" applyFont="1" applyFill="1" applyBorder="1" applyAlignment="1" applyProtection="1">
      <alignment horizontal="left" vertical="top"/>
      <protection/>
    </xf>
    <xf numFmtId="0" fontId="93" fillId="33" borderId="49" xfId="0" applyFont="1" applyFill="1" applyBorder="1" applyAlignment="1" applyProtection="1">
      <alignment horizontal="left" vertical="top"/>
      <protection/>
    </xf>
    <xf numFmtId="0" fontId="93" fillId="33" borderId="0" xfId="0" applyFont="1" applyFill="1" applyBorder="1" applyAlignment="1" applyProtection="1">
      <alignment horizontal="left" vertical="top"/>
      <protection/>
    </xf>
    <xf numFmtId="0" fontId="93" fillId="33" borderId="43" xfId="0" applyFont="1" applyFill="1" applyBorder="1" applyAlignment="1" applyProtection="1">
      <alignment horizontal="left" vertical="top"/>
      <protection/>
    </xf>
    <xf numFmtId="0" fontId="93" fillId="33" borderId="23" xfId="0" applyFont="1" applyFill="1" applyBorder="1" applyAlignment="1" applyProtection="1">
      <alignment horizontal="left" vertical="top"/>
      <protection/>
    </xf>
    <xf numFmtId="0" fontId="93" fillId="33" borderId="14" xfId="0" applyFont="1" applyFill="1" applyBorder="1" applyAlignment="1" applyProtection="1">
      <alignment horizontal="left" vertical="top"/>
      <protection/>
    </xf>
    <xf numFmtId="0" fontId="93" fillId="33" borderId="24" xfId="0" applyFont="1" applyFill="1" applyBorder="1" applyAlignment="1" applyProtection="1">
      <alignment horizontal="left" vertical="top"/>
      <protection/>
    </xf>
    <xf numFmtId="176" fontId="93" fillId="33" borderId="72" xfId="0" applyNumberFormat="1" applyFont="1" applyFill="1" applyBorder="1" applyAlignment="1" applyProtection="1">
      <alignment horizontal="right" vertical="center"/>
      <protection/>
    </xf>
    <xf numFmtId="177" fontId="7" fillId="0" borderId="72" xfId="0" applyNumberFormat="1" applyFont="1" applyFill="1" applyBorder="1" applyAlignment="1" applyProtection="1">
      <alignment horizontal="right" vertical="center"/>
      <protection/>
    </xf>
    <xf numFmtId="0" fontId="93" fillId="33" borderId="16" xfId="0" applyFont="1" applyFill="1" applyBorder="1" applyAlignment="1" applyProtection="1">
      <alignment horizontal="center" vertical="center"/>
      <protection/>
    </xf>
    <xf numFmtId="0" fontId="93" fillId="33" borderId="45" xfId="0" applyFont="1" applyFill="1" applyBorder="1" applyAlignment="1" applyProtection="1">
      <alignment vertical="top" wrapText="1"/>
      <protection/>
    </xf>
    <xf numFmtId="0" fontId="93" fillId="33" borderId="39" xfId="0" applyFont="1" applyFill="1" applyBorder="1" applyAlignment="1" applyProtection="1">
      <alignment vertical="top" wrapText="1"/>
      <protection/>
    </xf>
    <xf numFmtId="0" fontId="93" fillId="33" borderId="44" xfId="0" applyFont="1" applyFill="1" applyBorder="1" applyAlignment="1" applyProtection="1">
      <alignment vertical="top" wrapText="1"/>
      <protection/>
    </xf>
    <xf numFmtId="0" fontId="93" fillId="33" borderId="49" xfId="0" applyFont="1" applyFill="1" applyBorder="1" applyAlignment="1" applyProtection="1">
      <alignment vertical="top" wrapText="1"/>
      <protection/>
    </xf>
    <xf numFmtId="0" fontId="93" fillId="33" borderId="0" xfId="0" applyFont="1" applyFill="1" applyBorder="1" applyAlignment="1" applyProtection="1">
      <alignment vertical="top" wrapText="1"/>
      <protection/>
    </xf>
    <xf numFmtId="0" fontId="93" fillId="33" borderId="43" xfId="0" applyFont="1" applyFill="1" applyBorder="1" applyAlignment="1" applyProtection="1">
      <alignment vertical="top" wrapText="1"/>
      <protection/>
    </xf>
    <xf numFmtId="0" fontId="93" fillId="33" borderId="23" xfId="0" applyFont="1" applyFill="1" applyBorder="1" applyAlignment="1" applyProtection="1">
      <alignment vertical="top" wrapText="1"/>
      <protection/>
    </xf>
    <xf numFmtId="0" fontId="93" fillId="33" borderId="14" xfId="0" applyFont="1" applyFill="1" applyBorder="1" applyAlignment="1" applyProtection="1">
      <alignment vertical="top" wrapText="1"/>
      <protection/>
    </xf>
    <xf numFmtId="0" fontId="93" fillId="33" borderId="24" xfId="0" applyFont="1" applyFill="1" applyBorder="1" applyAlignment="1" applyProtection="1">
      <alignment vertical="top" wrapText="1"/>
      <protection/>
    </xf>
    <xf numFmtId="0" fontId="93" fillId="33" borderId="159" xfId="0" applyFont="1" applyFill="1" applyBorder="1" applyAlignment="1" applyProtection="1">
      <alignment vertical="center"/>
      <protection/>
    </xf>
    <xf numFmtId="0" fontId="93" fillId="33" borderId="160" xfId="0" applyFont="1" applyFill="1" applyBorder="1" applyAlignment="1" applyProtection="1">
      <alignment vertical="center"/>
      <protection/>
    </xf>
    <xf numFmtId="0" fontId="93" fillId="33" borderId="161" xfId="0" applyFont="1" applyFill="1" applyBorder="1" applyAlignment="1" applyProtection="1">
      <alignment vertical="center"/>
      <protection/>
    </xf>
    <xf numFmtId="178" fontId="93" fillId="33" borderId="45" xfId="0" applyNumberFormat="1" applyFont="1" applyFill="1" applyBorder="1" applyAlignment="1" applyProtection="1" quotePrefix="1">
      <alignment horizontal="right" vertical="center"/>
      <protection locked="0"/>
    </xf>
    <xf numFmtId="178" fontId="93" fillId="33" borderId="39" xfId="0" applyNumberFormat="1" applyFont="1" applyFill="1" applyBorder="1" applyAlignment="1" applyProtection="1">
      <alignment horizontal="right" vertical="center"/>
      <protection locked="0"/>
    </xf>
    <xf numFmtId="178" fontId="93" fillId="33" borderId="44"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176" fontId="7" fillId="28" borderId="17" xfId="0" applyNumberFormat="1" applyFont="1" applyFill="1" applyBorder="1" applyAlignment="1" applyProtection="1">
      <alignment horizontal="right" vertical="center"/>
      <protection locked="0"/>
    </xf>
    <xf numFmtId="0" fontId="93" fillId="33" borderId="0" xfId="0" applyFont="1" applyFill="1" applyAlignment="1" applyProtection="1">
      <alignment horizontal="center" vertical="center"/>
      <protection/>
    </xf>
    <xf numFmtId="0" fontId="93" fillId="33" borderId="45" xfId="0" applyFont="1" applyFill="1" applyBorder="1" applyAlignment="1" applyProtection="1">
      <alignment horizontal="center" vertical="center"/>
      <protection/>
    </xf>
    <xf numFmtId="0" fontId="93" fillId="33" borderId="39" xfId="0" applyFont="1" applyFill="1" applyBorder="1" applyAlignment="1" applyProtection="1">
      <alignment horizontal="center" vertical="center"/>
      <protection/>
    </xf>
    <xf numFmtId="0" fontId="93" fillId="33" borderId="44" xfId="0" applyFont="1" applyFill="1" applyBorder="1" applyAlignment="1" applyProtection="1">
      <alignment horizontal="center" vertical="center"/>
      <protection/>
    </xf>
    <xf numFmtId="0" fontId="93" fillId="33" borderId="49"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0" fontId="93" fillId="33" borderId="43" xfId="0" applyFont="1" applyFill="1" applyBorder="1" applyAlignment="1" applyProtection="1">
      <alignment horizontal="center" vertical="center"/>
      <protection/>
    </xf>
    <xf numFmtId="176" fontId="93" fillId="33" borderId="20" xfId="0" applyNumberFormat="1" applyFont="1" applyFill="1" applyBorder="1" applyAlignment="1" applyProtection="1">
      <alignment horizontal="right" vertical="center"/>
      <protection/>
    </xf>
    <xf numFmtId="0" fontId="93" fillId="33" borderId="39" xfId="0" applyFont="1" applyFill="1" applyBorder="1" applyAlignment="1" applyProtection="1">
      <alignment vertical="top"/>
      <protection/>
    </xf>
    <xf numFmtId="0" fontId="93" fillId="33" borderId="44" xfId="0" applyFont="1" applyFill="1" applyBorder="1" applyAlignment="1" applyProtection="1">
      <alignment vertical="top"/>
      <protection/>
    </xf>
    <xf numFmtId="0" fontId="93" fillId="33" borderId="49" xfId="0" applyFont="1" applyFill="1" applyBorder="1" applyAlignment="1" applyProtection="1">
      <alignment vertical="top"/>
      <protection/>
    </xf>
    <xf numFmtId="0" fontId="93" fillId="33" borderId="0" xfId="0" applyFont="1" applyFill="1" applyBorder="1" applyAlignment="1" applyProtection="1">
      <alignment vertical="top"/>
      <protection/>
    </xf>
    <xf numFmtId="0" fontId="93" fillId="33" borderId="43" xfId="0" applyFont="1" applyFill="1" applyBorder="1" applyAlignment="1" applyProtection="1">
      <alignment vertical="top"/>
      <protection/>
    </xf>
    <xf numFmtId="0" fontId="93" fillId="33" borderId="23" xfId="0" applyFont="1" applyFill="1" applyBorder="1" applyAlignment="1" applyProtection="1">
      <alignment vertical="top"/>
      <protection/>
    </xf>
    <xf numFmtId="0" fontId="93" fillId="33" borderId="14" xfId="0" applyFont="1" applyFill="1" applyBorder="1" applyAlignment="1" applyProtection="1">
      <alignment vertical="top"/>
      <protection/>
    </xf>
    <xf numFmtId="0" fontId="93" fillId="33" borderId="24" xfId="0" applyFont="1" applyFill="1" applyBorder="1" applyAlignment="1" applyProtection="1">
      <alignment vertical="top"/>
      <protection/>
    </xf>
    <xf numFmtId="177" fontId="93" fillId="28" borderId="20" xfId="0" applyNumberFormat="1" applyFont="1" applyFill="1" applyBorder="1" applyAlignment="1" applyProtection="1">
      <alignment horizontal="right" vertical="center"/>
      <protection locked="0"/>
    </xf>
    <xf numFmtId="180" fontId="7" fillId="33" borderId="42" xfId="0" applyNumberFormat="1" applyFont="1" applyFill="1" applyBorder="1" applyAlignment="1" applyProtection="1">
      <alignment horizontal="right" vertical="top" shrinkToFit="1"/>
      <protection/>
    </xf>
    <xf numFmtId="180" fontId="7" fillId="33" borderId="13" xfId="0" applyNumberFormat="1" applyFont="1" applyFill="1" applyBorder="1" applyAlignment="1" applyProtection="1">
      <alignment horizontal="right" vertical="top" shrinkToFit="1"/>
      <protection/>
    </xf>
    <xf numFmtId="182" fontId="7" fillId="28" borderId="42" xfId="0" applyNumberFormat="1" applyFont="1" applyFill="1" applyBorder="1" applyAlignment="1" applyProtection="1">
      <alignment horizontal="center" vertical="center" shrinkToFit="1"/>
      <protection locked="0"/>
    </xf>
    <xf numFmtId="182" fontId="7" fillId="28" borderId="13" xfId="0" applyNumberFormat="1" applyFont="1" applyFill="1" applyBorder="1" applyAlignment="1" applyProtection="1">
      <alignment horizontal="center" vertical="center" shrinkToFit="1"/>
      <protection locked="0"/>
    </xf>
    <xf numFmtId="0" fontId="9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93" fillId="33" borderId="15" xfId="0" applyFont="1" applyFill="1" applyBorder="1" applyAlignment="1" applyProtection="1">
      <alignment horizontal="center" vertical="distributed"/>
      <protection/>
    </xf>
    <xf numFmtId="0" fontId="93" fillId="33" borderId="16" xfId="0" applyFont="1" applyFill="1" applyBorder="1" applyAlignment="1" applyProtection="1">
      <alignment horizontal="center" vertical="distributed"/>
      <protection/>
    </xf>
    <xf numFmtId="189" fontId="93" fillId="33" borderId="56" xfId="0" applyNumberFormat="1" applyFont="1" applyFill="1" applyBorder="1" applyAlignment="1" applyProtection="1">
      <alignment horizontal="right" vertical="center"/>
      <protection locked="0"/>
    </xf>
    <xf numFmtId="189" fontId="93" fillId="33" borderId="57" xfId="0" applyNumberFormat="1" applyFont="1" applyFill="1" applyBorder="1" applyAlignment="1" applyProtection="1">
      <alignment horizontal="right" vertical="center"/>
      <protection locked="0"/>
    </xf>
    <xf numFmtId="189" fontId="93" fillId="33" borderId="158" xfId="0" applyNumberFormat="1" applyFont="1" applyFill="1" applyBorder="1" applyAlignment="1" applyProtection="1">
      <alignment horizontal="right" vertical="center"/>
      <protection locked="0"/>
    </xf>
    <xf numFmtId="0" fontId="93" fillId="33" borderId="56" xfId="0" applyFont="1" applyFill="1" applyBorder="1" applyAlignment="1" applyProtection="1">
      <alignment horizontal="center" vertical="center"/>
      <protection/>
    </xf>
    <xf numFmtId="0" fontId="93" fillId="33" borderId="57" xfId="0" applyFont="1" applyFill="1" applyBorder="1" applyAlignment="1" applyProtection="1">
      <alignment horizontal="center" vertical="center"/>
      <protection/>
    </xf>
    <xf numFmtId="0" fontId="93" fillId="33" borderId="158" xfId="0" applyFont="1" applyFill="1" applyBorder="1" applyAlignment="1" applyProtection="1">
      <alignment horizontal="center" vertical="center"/>
      <protection/>
    </xf>
    <xf numFmtId="0" fontId="93" fillId="33" borderId="15" xfId="0" applyFont="1" applyFill="1" applyBorder="1" applyAlignment="1" applyProtection="1">
      <alignment horizontal="center" vertical="center" shrinkToFit="1"/>
      <protection/>
    </xf>
    <xf numFmtId="0" fontId="93" fillId="33" borderId="16" xfId="0" applyFont="1" applyFill="1" applyBorder="1" applyAlignment="1" applyProtection="1">
      <alignment horizontal="center" vertical="center" shrinkToFit="1"/>
      <protection/>
    </xf>
    <xf numFmtId="0" fontId="93" fillId="33" borderId="17" xfId="0" applyFont="1" applyFill="1" applyBorder="1" applyAlignment="1" applyProtection="1">
      <alignment horizontal="center" vertical="center" shrinkToFit="1"/>
      <protection/>
    </xf>
    <xf numFmtId="0" fontId="7" fillId="0" borderId="2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93" fillId="33" borderId="56" xfId="0" applyFont="1" applyFill="1" applyBorder="1" applyAlignment="1" applyProtection="1">
      <alignment vertical="center"/>
      <protection locked="0"/>
    </xf>
    <xf numFmtId="0" fontId="93" fillId="33" borderId="57" xfId="0" applyFont="1" applyFill="1" applyBorder="1" applyAlignment="1" applyProtection="1">
      <alignment vertical="center"/>
      <protection locked="0"/>
    </xf>
    <xf numFmtId="0" fontId="93" fillId="33" borderId="158" xfId="0" applyFont="1" applyFill="1" applyBorder="1" applyAlignment="1" applyProtection="1">
      <alignment vertical="center"/>
      <protection locked="0"/>
    </xf>
    <xf numFmtId="0" fontId="7" fillId="28" borderId="49"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3" xfId="0" applyFont="1" applyFill="1" applyBorder="1" applyAlignment="1" applyProtection="1">
      <alignment horizontal="left" vertical="center"/>
      <protection locked="0"/>
    </xf>
    <xf numFmtId="180" fontId="7" fillId="33" borderId="49" xfId="0" applyNumberFormat="1" applyFont="1" applyFill="1" applyBorder="1" applyAlignment="1" applyProtection="1">
      <alignment horizontal="right" vertical="top" shrinkToFit="1"/>
      <protection/>
    </xf>
    <xf numFmtId="180" fontId="7" fillId="33" borderId="0" xfId="0" applyNumberFormat="1" applyFont="1" applyFill="1" applyBorder="1" applyAlignment="1" applyProtection="1">
      <alignment horizontal="right" vertical="top" shrinkToFit="1"/>
      <protection/>
    </xf>
    <xf numFmtId="180" fontId="7" fillId="33" borderId="43" xfId="0" applyNumberFormat="1" applyFont="1" applyFill="1" applyBorder="1" applyAlignment="1" applyProtection="1">
      <alignment horizontal="right" vertical="top" shrinkToFit="1"/>
      <protection/>
    </xf>
    <xf numFmtId="182" fontId="7" fillId="28" borderId="49" xfId="0" applyNumberFormat="1" applyFont="1" applyFill="1" applyBorder="1" applyAlignment="1" applyProtection="1">
      <alignment horizontal="center" vertical="center" shrinkToFit="1"/>
      <protection locked="0"/>
    </xf>
    <xf numFmtId="182" fontId="7" fillId="28" borderId="0" xfId="0" applyNumberFormat="1" applyFont="1" applyFill="1" applyBorder="1" applyAlignment="1" applyProtection="1">
      <alignment horizontal="center" vertical="center" shrinkToFit="1"/>
      <protection locked="0"/>
    </xf>
    <xf numFmtId="182" fontId="7" fillId="28" borderId="43" xfId="0" applyNumberFormat="1" applyFont="1" applyFill="1" applyBorder="1" applyAlignment="1" applyProtection="1">
      <alignment horizontal="center" vertical="center" shrinkToFit="1"/>
      <protection locked="0"/>
    </xf>
    <xf numFmtId="190" fontId="98" fillId="33" borderId="15" xfId="0" applyNumberFormat="1" applyFont="1" applyFill="1" applyBorder="1" applyAlignment="1" applyProtection="1">
      <alignment horizontal="left" vertical="center" shrinkToFit="1"/>
      <protection/>
    </xf>
    <xf numFmtId="190" fontId="98" fillId="33" borderId="16" xfId="0" applyNumberFormat="1" applyFont="1" applyFill="1" applyBorder="1" applyAlignment="1" applyProtection="1">
      <alignment horizontal="left" vertical="center" shrinkToFit="1"/>
      <protection/>
    </xf>
    <xf numFmtId="190" fontId="98" fillId="33" borderId="17" xfId="0" applyNumberFormat="1" applyFont="1" applyFill="1" applyBorder="1" applyAlignment="1" applyProtection="1">
      <alignment horizontal="left" vertical="center" shrinkToFit="1"/>
      <protection/>
    </xf>
    <xf numFmtId="0" fontId="122" fillId="33" borderId="39" xfId="0" applyFont="1" applyFill="1" applyBorder="1" applyAlignment="1" applyProtection="1">
      <alignment vertical="center"/>
      <protection locked="0"/>
    </xf>
    <xf numFmtId="0" fontId="122" fillId="33" borderId="0" xfId="0" applyFont="1" applyFill="1" applyAlignment="1" applyProtection="1">
      <alignment horizontal="left" vertical="center"/>
      <protection locked="0"/>
    </xf>
    <xf numFmtId="0" fontId="93" fillId="33" borderId="17" xfId="0" applyFont="1" applyFill="1" applyBorder="1" applyAlignment="1" applyProtection="1">
      <alignment horizontal="center" vertical="distributed"/>
      <protection/>
    </xf>
    <xf numFmtId="38" fontId="7" fillId="28" borderId="45" xfId="50" applyFont="1" applyFill="1" applyBorder="1" applyAlignment="1" applyProtection="1">
      <alignment horizontal="right" vertical="center"/>
      <protection locked="0"/>
    </xf>
    <xf numFmtId="38" fontId="7" fillId="28" borderId="39" xfId="50" applyFont="1" applyFill="1" applyBorder="1" applyAlignment="1" applyProtection="1">
      <alignment horizontal="right" vertical="center"/>
      <protection locked="0"/>
    </xf>
    <xf numFmtId="38" fontId="7" fillId="28" borderId="44" xfId="50" applyFont="1" applyFill="1" applyBorder="1" applyAlignment="1" applyProtection="1">
      <alignment horizontal="right" vertical="center"/>
      <protection locked="0"/>
    </xf>
    <xf numFmtId="38" fontId="7" fillId="28" borderId="49"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3" xfId="50" applyFont="1" applyFill="1" applyBorder="1" applyAlignment="1" applyProtection="1">
      <alignment horizontal="right" vertical="center"/>
      <protection locked="0"/>
    </xf>
    <xf numFmtId="0" fontId="93" fillId="33" borderId="56" xfId="0" applyFont="1" applyFill="1" applyBorder="1" applyAlignment="1" applyProtection="1">
      <alignment horizontal="center" vertical="center"/>
      <protection locked="0"/>
    </xf>
    <xf numFmtId="0" fontId="93" fillId="33" borderId="57" xfId="0" applyFont="1" applyFill="1" applyBorder="1" applyAlignment="1" applyProtection="1">
      <alignment horizontal="center" vertical="center"/>
      <protection locked="0"/>
    </xf>
    <xf numFmtId="0" fontId="93" fillId="33" borderId="158" xfId="0" applyFont="1" applyFill="1" applyBorder="1" applyAlignment="1" applyProtection="1">
      <alignment horizontal="center" vertical="center"/>
      <protection locked="0"/>
    </xf>
    <xf numFmtId="181" fontId="93" fillId="33" borderId="56" xfId="0" applyNumberFormat="1" applyFont="1" applyFill="1" applyBorder="1" applyAlignment="1" applyProtection="1">
      <alignment horizontal="right" vertical="center"/>
      <protection locked="0"/>
    </xf>
    <xf numFmtId="181" fontId="93" fillId="33" borderId="57" xfId="0" applyNumberFormat="1" applyFont="1" applyFill="1" applyBorder="1" applyAlignment="1" applyProtection="1">
      <alignment horizontal="right" vertical="center"/>
      <protection locked="0"/>
    </xf>
    <xf numFmtId="181" fontId="93" fillId="33" borderId="158" xfId="0" applyNumberFormat="1" applyFont="1" applyFill="1" applyBorder="1" applyAlignment="1" applyProtection="1">
      <alignment horizontal="right" vertical="center"/>
      <protection locked="0"/>
    </xf>
    <xf numFmtId="180" fontId="7" fillId="33" borderId="23" xfId="0" applyNumberFormat="1" applyFont="1" applyFill="1" applyBorder="1" applyAlignment="1" applyProtection="1">
      <alignment horizontal="right" vertical="top" shrinkToFit="1"/>
      <protection/>
    </xf>
    <xf numFmtId="180" fontId="7" fillId="33" borderId="14" xfId="0" applyNumberFormat="1" applyFont="1" applyFill="1" applyBorder="1" applyAlignment="1" applyProtection="1">
      <alignment horizontal="right" vertical="top" shrinkToFit="1"/>
      <protection/>
    </xf>
    <xf numFmtId="180" fontId="7" fillId="33" borderId="24" xfId="0" applyNumberFormat="1" applyFont="1" applyFill="1" applyBorder="1" applyAlignment="1" applyProtection="1">
      <alignment horizontal="right" vertical="top" shrinkToFit="1"/>
      <protection/>
    </xf>
    <xf numFmtId="182" fontId="7" fillId="28" borderId="23" xfId="0" applyNumberFormat="1" applyFont="1" applyFill="1" applyBorder="1" applyAlignment="1" applyProtection="1">
      <alignment horizontal="center" vertical="center" shrinkToFit="1"/>
      <protection locked="0"/>
    </xf>
    <xf numFmtId="182" fontId="7" fillId="28" borderId="14" xfId="0" applyNumberFormat="1" applyFont="1" applyFill="1" applyBorder="1" applyAlignment="1" applyProtection="1">
      <alignment horizontal="center" vertical="center" shrinkToFit="1"/>
      <protection locked="0"/>
    </xf>
    <xf numFmtId="182" fontId="7" fillId="28" borderId="24" xfId="0" applyNumberFormat="1" applyFont="1" applyFill="1" applyBorder="1" applyAlignment="1" applyProtection="1">
      <alignment horizontal="center" vertical="center" shrinkToFit="1"/>
      <protection locked="0"/>
    </xf>
    <xf numFmtId="0" fontId="7" fillId="34" borderId="80" xfId="0" applyFont="1" applyFill="1" applyBorder="1" applyAlignment="1">
      <alignment horizontal="left" vertical="center" shrinkToFit="1"/>
    </xf>
    <xf numFmtId="0" fontId="7" fillId="34" borderId="81" xfId="0" applyFont="1" applyFill="1" applyBorder="1" applyAlignment="1">
      <alignment horizontal="left" vertical="center" shrinkToFit="1"/>
    </xf>
    <xf numFmtId="0" fontId="7" fillId="34" borderId="60" xfId="0" applyFont="1" applyFill="1" applyBorder="1" applyAlignment="1">
      <alignment horizontal="left" vertical="center" shrinkToFit="1"/>
    </xf>
    <xf numFmtId="0" fontId="7" fillId="34" borderId="83"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55" xfId="0" applyFont="1" applyFill="1" applyBorder="1" applyAlignment="1">
      <alignment horizontal="center" vertical="center" textRotation="255" wrapText="1"/>
    </xf>
    <xf numFmtId="0" fontId="7" fillId="34" borderId="162" xfId="0" applyFont="1" applyFill="1" applyBorder="1" applyAlignment="1">
      <alignment horizontal="center" vertical="center" textRotation="255" wrapText="1"/>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30" xfId="0" applyFont="1" applyFill="1" applyBorder="1" applyAlignment="1">
      <alignment horizontal="left" vertical="center" wrapText="1"/>
    </xf>
    <xf numFmtId="0" fontId="109" fillId="33" borderId="0" xfId="0" applyFont="1" applyFill="1" applyAlignment="1">
      <alignment horizontal="left" vertical="center"/>
    </xf>
    <xf numFmtId="0" fontId="123" fillId="33" borderId="0" xfId="0" applyFont="1" applyFill="1" applyBorder="1" applyAlignment="1" applyProtection="1">
      <alignment horizontal="left" vertical="center"/>
      <protection/>
    </xf>
    <xf numFmtId="0" fontId="7" fillId="34" borderId="147" xfId="0" applyFont="1" applyFill="1" applyBorder="1" applyAlignment="1">
      <alignment horizontal="center" vertical="center"/>
    </xf>
    <xf numFmtId="0" fontId="7" fillId="34" borderId="21" xfId="0" applyFont="1" applyFill="1" applyBorder="1" applyAlignment="1">
      <alignment horizontal="left" vertical="center"/>
    </xf>
    <xf numFmtId="0" fontId="7" fillId="34" borderId="76" xfId="0" applyFont="1" applyFill="1" applyBorder="1" applyAlignment="1">
      <alignment horizontal="left" vertical="center"/>
    </xf>
    <xf numFmtId="0" fontId="7" fillId="34" borderId="80"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20"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45" xfId="0" applyFont="1" applyFill="1" applyBorder="1" applyAlignment="1">
      <alignment horizontal="center" vertical="center" textRotation="255" wrapText="1"/>
    </xf>
    <xf numFmtId="0" fontId="7" fillId="34" borderId="44" xfId="0" applyFont="1" applyFill="1" applyBorder="1" applyAlignment="1">
      <alignment horizontal="center" vertical="center" textRotation="255" wrapText="1"/>
    </xf>
    <xf numFmtId="0" fontId="7" fillId="34" borderId="49" xfId="0" applyFont="1" applyFill="1" applyBorder="1" applyAlignment="1">
      <alignment horizontal="center" vertical="center" textRotation="255" wrapText="1"/>
    </xf>
    <xf numFmtId="0" fontId="7" fillId="34" borderId="43" xfId="0" applyFont="1" applyFill="1" applyBorder="1" applyAlignment="1">
      <alignment horizontal="center" vertical="center" textRotation="255" wrapText="1"/>
    </xf>
    <xf numFmtId="0" fontId="7" fillId="34" borderId="23" xfId="0" applyFont="1" applyFill="1" applyBorder="1" applyAlignment="1">
      <alignment horizontal="center" vertical="center" textRotation="255" wrapText="1"/>
    </xf>
    <xf numFmtId="0" fontId="7" fillId="34" borderId="24" xfId="0" applyFont="1" applyFill="1" applyBorder="1" applyAlignment="1">
      <alignment horizontal="center" vertical="center" textRotation="255" wrapText="1"/>
    </xf>
    <xf numFmtId="0" fontId="7" fillId="34" borderId="2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8" xfId="0" applyFont="1" applyFill="1" applyBorder="1" applyAlignment="1">
      <alignment horizontal="center" vertical="center" textRotation="255" wrapText="1"/>
    </xf>
    <xf numFmtId="0" fontId="7" fillId="34" borderId="20"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7" fillId="34" borderId="20" xfId="0" applyFont="1" applyFill="1" applyBorder="1" applyAlignment="1">
      <alignment horizontal="center" vertical="center" textRotation="255" shrinkToFit="1"/>
    </xf>
    <xf numFmtId="0" fontId="7" fillId="34" borderId="72" xfId="0" applyFont="1" applyFill="1" applyBorder="1" applyAlignment="1">
      <alignment horizontal="center" vertical="center" shrinkToFit="1"/>
    </xf>
    <xf numFmtId="0" fontId="7" fillId="34" borderId="72" xfId="0" applyFont="1" applyFill="1" applyBorder="1" applyAlignment="1">
      <alignment horizontal="center" vertical="center" textRotation="255" shrinkToFit="1"/>
    </xf>
    <xf numFmtId="0" fontId="7" fillId="34" borderId="45" xfId="0" applyFont="1" applyFill="1" applyBorder="1" applyAlignment="1">
      <alignment horizontal="center" vertical="center" shrinkToFit="1"/>
    </xf>
    <xf numFmtId="0" fontId="7" fillId="34" borderId="45" xfId="0" applyFont="1" applyFill="1" applyBorder="1" applyAlignment="1">
      <alignment horizontal="left" vertical="center" wrapText="1"/>
    </xf>
    <xf numFmtId="0" fontId="7" fillId="34" borderId="74" xfId="0" applyFont="1" applyFill="1" applyBorder="1" applyAlignment="1">
      <alignment horizontal="left" vertical="center" wrapText="1"/>
    </xf>
    <xf numFmtId="0" fontId="7" fillId="34" borderId="42" xfId="0" applyFont="1" applyFill="1" applyBorder="1" applyAlignment="1">
      <alignment horizontal="left" vertical="center" wrapText="1"/>
    </xf>
    <xf numFmtId="0" fontId="7" fillId="34" borderId="64" xfId="0" applyFont="1" applyFill="1" applyBorder="1" applyAlignment="1">
      <alignment horizontal="left" vertical="center" wrapText="1"/>
    </xf>
    <xf numFmtId="0" fontId="7" fillId="34" borderId="72"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4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49"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46" xfId="0" applyFont="1" applyFill="1" applyBorder="1" applyAlignment="1">
      <alignment horizontal="left" vertical="center" wrapText="1"/>
    </xf>
    <xf numFmtId="0" fontId="7" fillId="34" borderId="37" xfId="0" applyFont="1" applyFill="1" applyBorder="1" applyAlignment="1">
      <alignment horizontal="left" vertical="center" wrapText="1"/>
    </xf>
    <xf numFmtId="0" fontId="7" fillId="34" borderId="66"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52" xfId="0" applyFont="1" applyFill="1" applyBorder="1" applyAlignment="1">
      <alignment horizontal="center" vertical="center" wrapText="1"/>
    </xf>
    <xf numFmtId="0" fontId="7" fillId="34" borderId="99"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7" fillId="34" borderId="111" xfId="0" applyFont="1" applyFill="1" applyBorder="1" applyAlignment="1">
      <alignment horizontal="center" vertical="center" wrapText="1"/>
    </xf>
    <xf numFmtId="0" fontId="7" fillId="34" borderId="80" xfId="0" applyFont="1" applyFill="1" applyBorder="1" applyAlignment="1" applyProtection="1">
      <alignment horizontal="center" vertical="center" wrapText="1"/>
      <protection/>
    </xf>
    <xf numFmtId="0" fontId="7" fillId="34" borderId="81" xfId="0" applyFont="1" applyFill="1" applyBorder="1" applyAlignment="1" applyProtection="1">
      <alignment horizontal="center" vertical="center" wrapText="1"/>
      <protection/>
    </xf>
    <xf numFmtId="0" fontId="7" fillId="34" borderId="60" xfId="0" applyFont="1" applyFill="1" applyBorder="1" applyAlignment="1" applyProtection="1">
      <alignment horizontal="center" vertical="center" wrapText="1"/>
      <protection/>
    </xf>
    <xf numFmtId="0" fontId="7" fillId="34" borderId="58" xfId="0" applyFont="1" applyFill="1" applyBorder="1" applyAlignment="1" applyProtection="1">
      <alignment horizontal="center" vertical="center" wrapText="1"/>
      <protection/>
    </xf>
    <xf numFmtId="0" fontId="7" fillId="34" borderId="89" xfId="0" applyFont="1" applyFill="1" applyBorder="1" applyAlignment="1" applyProtection="1">
      <alignment horizontal="center" vertical="center" wrapText="1"/>
      <protection/>
    </xf>
    <xf numFmtId="0" fontId="7" fillId="34" borderId="35" xfId="0" applyFont="1" applyFill="1" applyBorder="1" applyAlignment="1" applyProtection="1">
      <alignment horizontal="center" vertical="center" wrapText="1"/>
      <protection/>
    </xf>
    <xf numFmtId="0" fontId="7" fillId="34" borderId="54"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_６.対策個票" xfId="67"/>
    <cellStyle name="Followed Hyperlink" xfId="68"/>
    <cellStyle name="良い" xfId="69"/>
  </cellStyles>
  <dxfs count="4">
    <dxf>
      <fill>
        <patternFill>
          <bgColor rgb="FFFFFFCC"/>
        </patternFill>
      </fill>
    </dxf>
    <dxf>
      <fill>
        <patternFill>
          <bgColor rgb="FFFFFFCC"/>
        </patternFill>
      </fill>
    </dxf>
    <dxf>
      <fill>
        <patternFill>
          <bgColor rgb="FFFFFFCC"/>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3</xdr:row>
      <xdr:rowOff>104775</xdr:rowOff>
    </xdr:from>
    <xdr:to>
      <xdr:col>3</xdr:col>
      <xdr:colOff>304800</xdr:colOff>
      <xdr:row>5</xdr:row>
      <xdr:rowOff>276225</xdr:rowOff>
    </xdr:to>
    <xdr:sp>
      <xdr:nvSpPr>
        <xdr:cNvPr id="1" name="右中かっこ 1"/>
        <xdr:cNvSpPr>
          <a:spLocks/>
        </xdr:cNvSpPr>
      </xdr:nvSpPr>
      <xdr:spPr>
        <a:xfrm>
          <a:off x="6019800" y="1247775"/>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323850</xdr:colOff>
      <xdr:row>4</xdr:row>
      <xdr:rowOff>57150</xdr:rowOff>
    </xdr:from>
    <xdr:to>
      <xdr:col>6</xdr:col>
      <xdr:colOff>390525</xdr:colOff>
      <xdr:row>4</xdr:row>
      <xdr:rowOff>323850</xdr:rowOff>
    </xdr:to>
    <xdr:sp>
      <xdr:nvSpPr>
        <xdr:cNvPr id="2" name="テキスト ボックス 2"/>
        <xdr:cNvSpPr txBox="1">
          <a:spLocks noChangeArrowheads="1"/>
        </xdr:cNvSpPr>
      </xdr:nvSpPr>
      <xdr:spPr>
        <a:xfrm>
          <a:off x="6248400" y="15811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7109375" style="8" customWidth="1"/>
    <col min="3" max="3" width="8.57421875" style="27" customWidth="1"/>
    <col min="4" max="16384" width="9.00390625" style="8" customWidth="1"/>
  </cols>
  <sheetData>
    <row r="1" spans="1:3" ht="30" customHeight="1">
      <c r="A1" s="34"/>
      <c r="B1" s="35" t="s">
        <v>188</v>
      </c>
      <c r="C1" s="36"/>
    </row>
    <row r="2" spans="1:3" ht="30" customHeight="1">
      <c r="A2" s="61" t="s">
        <v>138</v>
      </c>
      <c r="B2" s="62" t="s">
        <v>137</v>
      </c>
      <c r="C2" s="63" t="s">
        <v>103</v>
      </c>
    </row>
    <row r="3" spans="1:3" ht="30" customHeight="1">
      <c r="A3" s="51"/>
      <c r="B3" s="185" t="s">
        <v>415</v>
      </c>
      <c r="C3" s="33" t="s">
        <v>125</v>
      </c>
    </row>
    <row r="4" spans="1:3" ht="30" customHeight="1">
      <c r="A4" s="37">
        <v>1</v>
      </c>
      <c r="B4" s="76" t="s">
        <v>417</v>
      </c>
      <c r="C4" s="33" t="s">
        <v>105</v>
      </c>
    </row>
    <row r="5" spans="1:3" ht="30" customHeight="1">
      <c r="A5" s="37">
        <f aca="true" t="shared" si="0" ref="A5:A11">A4+1</f>
        <v>2</v>
      </c>
      <c r="B5" s="185" t="s">
        <v>418</v>
      </c>
      <c r="C5" s="33" t="s">
        <v>104</v>
      </c>
    </row>
    <row r="6" spans="1:3" ht="30" customHeight="1">
      <c r="A6" s="37">
        <f t="shared" si="0"/>
        <v>3</v>
      </c>
      <c r="B6" s="186" t="s">
        <v>421</v>
      </c>
      <c r="C6" s="33" t="s">
        <v>105</v>
      </c>
    </row>
    <row r="7" spans="1:3" ht="30" customHeight="1">
      <c r="A7" s="37">
        <f t="shared" si="0"/>
        <v>4</v>
      </c>
      <c r="B7" s="187" t="s">
        <v>357</v>
      </c>
      <c r="C7" s="33" t="s">
        <v>104</v>
      </c>
    </row>
    <row r="8" spans="1:3" ht="30" customHeight="1">
      <c r="A8" s="37">
        <f t="shared" si="0"/>
        <v>5</v>
      </c>
      <c r="B8" s="186" t="s">
        <v>364</v>
      </c>
      <c r="C8" s="33" t="s">
        <v>104</v>
      </c>
    </row>
    <row r="9" spans="1:3" ht="30" customHeight="1">
      <c r="A9" s="37">
        <f t="shared" si="0"/>
        <v>6</v>
      </c>
      <c r="B9" s="186" t="s">
        <v>363</v>
      </c>
      <c r="C9" s="33" t="s">
        <v>104</v>
      </c>
    </row>
    <row r="10" spans="1:3" ht="39.75" customHeight="1">
      <c r="A10" s="37">
        <f t="shared" si="0"/>
        <v>7</v>
      </c>
      <c r="B10" s="189" t="s">
        <v>365</v>
      </c>
      <c r="C10" s="33" t="s">
        <v>104</v>
      </c>
    </row>
    <row r="11" spans="1:3" ht="30" customHeight="1">
      <c r="A11" s="37">
        <f t="shared" si="0"/>
        <v>8</v>
      </c>
      <c r="B11" s="188" t="s">
        <v>419</v>
      </c>
      <c r="C11" s="33" t="s">
        <v>104</v>
      </c>
    </row>
    <row r="12" spans="1:3" ht="49.5" customHeight="1">
      <c r="A12" s="37">
        <f aca="true" t="shared" si="1" ref="A12:A21">A11+1</f>
        <v>9</v>
      </c>
      <c r="B12" s="186" t="s">
        <v>420</v>
      </c>
      <c r="C12" s="33" t="s">
        <v>104</v>
      </c>
    </row>
    <row r="13" spans="1:3" ht="30" customHeight="1">
      <c r="A13" s="37">
        <f t="shared" si="1"/>
        <v>10</v>
      </c>
      <c r="B13" s="187" t="s">
        <v>131</v>
      </c>
      <c r="C13" s="33" t="s">
        <v>105</v>
      </c>
    </row>
    <row r="14" spans="1:3" ht="30" customHeight="1">
      <c r="A14" s="37">
        <f t="shared" si="1"/>
        <v>11</v>
      </c>
      <c r="B14" s="186" t="s">
        <v>132</v>
      </c>
      <c r="C14" s="33" t="s">
        <v>105</v>
      </c>
    </row>
    <row r="15" spans="1:3" ht="30" customHeight="1">
      <c r="A15" s="37">
        <f t="shared" si="1"/>
        <v>12</v>
      </c>
      <c r="B15" s="189" t="s">
        <v>109</v>
      </c>
      <c r="C15" s="33" t="s">
        <v>105</v>
      </c>
    </row>
    <row r="16" spans="1:3" ht="30" customHeight="1">
      <c r="A16" s="38">
        <f t="shared" si="1"/>
        <v>13</v>
      </c>
      <c r="B16" s="190" t="s">
        <v>133</v>
      </c>
      <c r="C16" s="39" t="s">
        <v>105</v>
      </c>
    </row>
    <row r="17" spans="1:3" ht="30" customHeight="1">
      <c r="A17" s="38">
        <f t="shared" si="1"/>
        <v>14</v>
      </c>
      <c r="B17" s="190" t="s">
        <v>66</v>
      </c>
      <c r="C17" s="39" t="s">
        <v>105</v>
      </c>
    </row>
    <row r="18" spans="1:3" ht="30" customHeight="1">
      <c r="A18" s="38">
        <f t="shared" si="1"/>
        <v>15</v>
      </c>
      <c r="B18" s="52" t="s">
        <v>134</v>
      </c>
      <c r="C18" s="39" t="s">
        <v>105</v>
      </c>
    </row>
    <row r="19" spans="1:3" ht="30" customHeight="1">
      <c r="A19" s="38">
        <f t="shared" si="1"/>
        <v>16</v>
      </c>
      <c r="B19" s="52" t="s">
        <v>135</v>
      </c>
      <c r="C19" s="39" t="s">
        <v>105</v>
      </c>
    </row>
    <row r="20" spans="1:3" ht="30" customHeight="1">
      <c r="A20" s="38">
        <f t="shared" si="1"/>
        <v>17</v>
      </c>
      <c r="B20" s="52" t="s">
        <v>110</v>
      </c>
      <c r="C20" s="39" t="s">
        <v>105</v>
      </c>
    </row>
    <row r="21" spans="1:3" ht="30" customHeight="1">
      <c r="A21" s="38">
        <f t="shared" si="1"/>
        <v>18</v>
      </c>
      <c r="B21" s="52" t="s">
        <v>136</v>
      </c>
      <c r="C21" s="39" t="s">
        <v>105</v>
      </c>
    </row>
    <row r="22" spans="1:3" ht="27.75" customHeight="1">
      <c r="A22" s="60"/>
      <c r="B22" s="270" t="s">
        <v>414</v>
      </c>
      <c r="C22" s="271"/>
    </row>
  </sheetData>
  <sheetProtection sheet="1" selectLockedCells="1"/>
  <mergeCells count="1">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7"/>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40" t="s">
        <v>67</v>
      </c>
      <c r="B1" s="40"/>
      <c r="C1" s="40"/>
      <c r="D1" s="40"/>
      <c r="E1" s="40"/>
      <c r="F1" s="40"/>
      <c r="G1" s="40"/>
      <c r="H1" s="40"/>
      <c r="I1" s="40"/>
      <c r="J1" s="40"/>
      <c r="K1" s="40"/>
      <c r="L1" s="40"/>
      <c r="M1" s="40"/>
      <c r="N1" s="40"/>
      <c r="O1" s="40"/>
      <c r="P1" s="40"/>
      <c r="Q1" s="40"/>
      <c r="R1" s="40"/>
      <c r="S1" s="40"/>
      <c r="T1" s="40"/>
      <c r="U1" s="40"/>
      <c r="V1" s="40"/>
      <c r="W1" s="40"/>
      <c r="X1" s="40"/>
      <c r="Y1" s="40"/>
      <c r="Z1" s="40"/>
      <c r="AA1" s="40"/>
    </row>
    <row r="2" spans="1:27" ht="21" customHeight="1">
      <c r="A2" s="42"/>
      <c r="B2" s="42"/>
      <c r="C2" s="42"/>
      <c r="D2" s="42"/>
      <c r="E2" s="42"/>
      <c r="F2" s="42"/>
      <c r="G2" s="42"/>
      <c r="H2" s="42"/>
      <c r="I2" s="42"/>
      <c r="J2" s="42"/>
      <c r="K2" s="42"/>
      <c r="L2" s="42"/>
      <c r="M2" s="42"/>
      <c r="N2" s="42"/>
      <c r="O2" s="42"/>
      <c r="P2" s="42"/>
      <c r="Q2" s="42"/>
      <c r="R2" s="42"/>
      <c r="S2" s="42"/>
      <c r="T2" s="54" t="s">
        <v>179</v>
      </c>
      <c r="U2" s="289"/>
      <c r="V2" s="289"/>
      <c r="W2" s="53" t="s">
        <v>118</v>
      </c>
      <c r="X2" s="289"/>
      <c r="Y2" s="289"/>
      <c r="Z2" s="54" t="s">
        <v>119</v>
      </c>
      <c r="AA2" s="53"/>
    </row>
    <row r="3" spans="1:53" ht="21"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BA3" s="55" t="s">
        <v>120</v>
      </c>
    </row>
    <row r="4" spans="1:53" ht="21" customHeight="1">
      <c r="A4" s="275" t="s">
        <v>129</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BA4" s="55" t="s">
        <v>354</v>
      </c>
    </row>
    <row r="5" spans="1:53" ht="21" customHeight="1">
      <c r="A5" s="275" t="s">
        <v>139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BA5" s="55" t="s">
        <v>355</v>
      </c>
    </row>
    <row r="6" spans="1:53" ht="21"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BA6" s="55" t="s">
        <v>416</v>
      </c>
    </row>
    <row r="7" spans="1:53" ht="21"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BA7" s="55" t="s">
        <v>356</v>
      </c>
    </row>
    <row r="8" spans="1:53" ht="21" customHeight="1">
      <c r="A8" s="40"/>
      <c r="B8" s="40"/>
      <c r="C8" s="40"/>
      <c r="D8" s="40"/>
      <c r="E8" s="40"/>
      <c r="F8" s="40"/>
      <c r="G8" s="40"/>
      <c r="H8" s="40"/>
      <c r="I8" s="286" t="s">
        <v>38</v>
      </c>
      <c r="J8" s="286"/>
      <c r="K8" s="286"/>
      <c r="L8" s="286"/>
      <c r="M8" s="277"/>
      <c r="N8" s="277"/>
      <c r="O8" s="277"/>
      <c r="P8" s="277"/>
      <c r="Q8" s="277"/>
      <c r="R8" s="277"/>
      <c r="S8" s="277"/>
      <c r="T8" s="277"/>
      <c r="U8" s="277"/>
      <c r="V8" s="277"/>
      <c r="W8" s="277"/>
      <c r="X8" s="277"/>
      <c r="Y8" s="277"/>
      <c r="Z8" s="277"/>
      <c r="AA8" s="40"/>
      <c r="BA8" s="55"/>
    </row>
    <row r="9" spans="1:27" ht="21" customHeight="1">
      <c r="A9" s="40"/>
      <c r="B9" s="40"/>
      <c r="C9" s="40"/>
      <c r="D9" s="40"/>
      <c r="E9" s="40"/>
      <c r="F9" s="40"/>
      <c r="G9" s="41" t="s">
        <v>81</v>
      </c>
      <c r="H9" s="40"/>
      <c r="I9" s="286" t="s">
        <v>37</v>
      </c>
      <c r="J9" s="286"/>
      <c r="K9" s="286"/>
      <c r="L9" s="286"/>
      <c r="M9" s="296"/>
      <c r="N9" s="296"/>
      <c r="O9" s="296"/>
      <c r="P9" s="296"/>
      <c r="Q9" s="296"/>
      <c r="R9" s="296"/>
      <c r="S9" s="296"/>
      <c r="T9" s="296"/>
      <c r="U9" s="296"/>
      <c r="V9" s="296"/>
      <c r="W9" s="296"/>
      <c r="X9" s="296"/>
      <c r="Y9" s="296"/>
      <c r="Z9" s="296"/>
      <c r="AA9" s="40"/>
    </row>
    <row r="10" spans="1:27" ht="21" customHeight="1">
      <c r="A10" s="40"/>
      <c r="B10" s="40"/>
      <c r="C10" s="40"/>
      <c r="D10" s="40"/>
      <c r="E10" s="40"/>
      <c r="F10" s="40"/>
      <c r="G10" s="40"/>
      <c r="H10" s="40"/>
      <c r="I10" s="274" t="s">
        <v>54</v>
      </c>
      <c r="J10" s="274"/>
      <c r="K10" s="274"/>
      <c r="L10" s="274"/>
      <c r="M10" s="277"/>
      <c r="N10" s="277"/>
      <c r="O10" s="277"/>
      <c r="P10" s="277"/>
      <c r="Q10" s="277"/>
      <c r="R10" s="277"/>
      <c r="S10" s="277"/>
      <c r="T10" s="277"/>
      <c r="U10" s="277"/>
      <c r="V10" s="277"/>
      <c r="W10" s="277"/>
      <c r="X10" s="277"/>
      <c r="Y10" s="277"/>
      <c r="Z10" s="277"/>
      <c r="AA10" s="40"/>
    </row>
    <row r="11" spans="1:53" ht="21" customHeight="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BA11" s="9"/>
    </row>
    <row r="12" spans="1:53" ht="21"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BA12" s="9"/>
    </row>
    <row r="13" spans="1:53" ht="34.5" customHeight="1">
      <c r="A13" s="278" t="s">
        <v>428</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40"/>
      <c r="BA13" s="9"/>
    </row>
    <row r="14" spans="1:71" ht="21" customHeight="1">
      <c r="A14" s="276" t="s">
        <v>53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40"/>
      <c r="BA14" s="9"/>
      <c r="BB14" s="9"/>
      <c r="BC14" s="9"/>
      <c r="BD14" s="9"/>
      <c r="BE14" s="9"/>
      <c r="BF14" s="9"/>
      <c r="BG14" s="9"/>
      <c r="BH14" s="9"/>
      <c r="BI14" s="9"/>
      <c r="BJ14" s="9"/>
      <c r="BK14" s="9"/>
      <c r="BL14" s="9"/>
      <c r="BM14" s="9"/>
      <c r="BN14" s="9"/>
      <c r="BO14" s="9"/>
      <c r="BP14" s="9"/>
      <c r="BQ14" s="9"/>
      <c r="BR14" s="9"/>
      <c r="BS14" s="9"/>
    </row>
    <row r="15" spans="1:71" ht="21" customHeight="1">
      <c r="A15" s="295" t="s">
        <v>120</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BA15" s="9"/>
      <c r="BB15" s="9"/>
      <c r="BC15" s="9"/>
      <c r="BD15" s="9"/>
      <c r="BE15" s="9"/>
      <c r="BF15" s="9"/>
      <c r="BG15" s="9"/>
      <c r="BH15" s="9"/>
      <c r="BI15" s="9"/>
      <c r="BJ15" s="9"/>
      <c r="BK15" s="9"/>
      <c r="BL15" s="9"/>
      <c r="BM15" s="9"/>
      <c r="BN15" s="9"/>
      <c r="BO15" s="9"/>
      <c r="BP15" s="9"/>
      <c r="BQ15" s="9"/>
      <c r="BR15" s="9"/>
      <c r="BS15" s="9"/>
    </row>
    <row r="16" spans="1:71" ht="21" customHeight="1">
      <c r="A16" s="276" t="s">
        <v>429</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40"/>
      <c r="BA16" s="9"/>
      <c r="BB16" s="9"/>
      <c r="BC16" s="9"/>
      <c r="BD16" s="9"/>
      <c r="BE16" s="9"/>
      <c r="BF16" s="9"/>
      <c r="BG16" s="9"/>
      <c r="BH16" s="9"/>
      <c r="BI16" s="9"/>
      <c r="BJ16" s="9"/>
      <c r="BK16" s="9"/>
      <c r="BL16" s="9"/>
      <c r="BM16" s="9"/>
      <c r="BN16" s="9"/>
      <c r="BO16" s="9"/>
      <c r="BP16" s="9"/>
      <c r="BQ16" s="9"/>
      <c r="BR16" s="9"/>
      <c r="BS16" s="9"/>
    </row>
    <row r="17" spans="1:71" ht="21"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BA17" s="9"/>
      <c r="BB17" s="9"/>
      <c r="BC17" s="9"/>
      <c r="BD17" s="9"/>
      <c r="BE17" s="9"/>
      <c r="BF17" s="9"/>
      <c r="BG17" s="9"/>
      <c r="BH17" s="9"/>
      <c r="BI17" s="9"/>
      <c r="BJ17" s="9"/>
      <c r="BK17" s="9"/>
      <c r="BL17" s="9"/>
      <c r="BM17" s="9"/>
      <c r="BN17" s="9"/>
      <c r="BO17" s="9"/>
      <c r="BP17" s="9"/>
      <c r="BQ17" s="9"/>
      <c r="BR17" s="9"/>
      <c r="BS17" s="9"/>
    </row>
    <row r="18" spans="1:71" ht="21"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BB18" s="9"/>
      <c r="BC18" s="9"/>
      <c r="BD18" s="9"/>
      <c r="BE18" s="9"/>
      <c r="BF18" s="9"/>
      <c r="BG18" s="9"/>
      <c r="BH18" s="9"/>
      <c r="BI18" s="9"/>
      <c r="BJ18" s="9"/>
      <c r="BK18" s="9"/>
      <c r="BL18" s="9"/>
      <c r="BM18" s="9"/>
      <c r="BN18" s="9"/>
      <c r="BO18" s="9"/>
      <c r="BP18" s="9"/>
      <c r="BQ18" s="9"/>
      <c r="BR18" s="9"/>
      <c r="BS18" s="9"/>
    </row>
    <row r="19" spans="1:71" ht="21" customHeight="1">
      <c r="A19" s="42"/>
      <c r="B19" s="42" t="s">
        <v>72</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BB19" s="9"/>
      <c r="BC19" s="9"/>
      <c r="BD19" s="9"/>
      <c r="BE19" s="9"/>
      <c r="BF19" s="9"/>
      <c r="BG19" s="9"/>
      <c r="BH19" s="9"/>
      <c r="BI19" s="9"/>
      <c r="BJ19" s="9"/>
      <c r="BK19" s="9"/>
      <c r="BL19" s="9"/>
      <c r="BM19" s="9"/>
      <c r="BN19" s="9"/>
      <c r="BO19" s="9"/>
      <c r="BP19" s="9"/>
      <c r="BQ19" s="9"/>
      <c r="BR19" s="9"/>
      <c r="BS19" s="9"/>
    </row>
    <row r="20" spans="1:71" ht="21"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9"/>
      <c r="BC20" s="9"/>
      <c r="BD20" s="9"/>
      <c r="BE20" s="9"/>
      <c r="BF20" s="9"/>
      <c r="BG20" s="9"/>
      <c r="BH20" s="9"/>
      <c r="BI20" s="9"/>
      <c r="BJ20" s="9"/>
      <c r="BK20" s="9"/>
      <c r="BL20" s="9"/>
      <c r="BM20" s="9"/>
      <c r="BN20" s="9"/>
      <c r="BO20" s="9"/>
      <c r="BP20" s="9"/>
      <c r="BQ20" s="9"/>
      <c r="BR20" s="9"/>
      <c r="BS20" s="9"/>
    </row>
    <row r="21" spans="1:27" ht="21" customHeight="1">
      <c r="A21" s="40"/>
      <c r="B21" s="40"/>
      <c r="C21" s="275" t="s">
        <v>64</v>
      </c>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row>
    <row r="22" spans="1:27" ht="21" customHeight="1">
      <c r="A22" s="40"/>
      <c r="B22" s="40"/>
      <c r="C22" s="275" t="s">
        <v>65</v>
      </c>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row>
    <row r="23" spans="1:27" ht="21" customHeight="1">
      <c r="A23" s="40"/>
      <c r="B23" s="40"/>
      <c r="C23" s="275" t="s">
        <v>34</v>
      </c>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row>
    <row r="24" spans="1:27" ht="21" customHeight="1">
      <c r="A24" s="40"/>
      <c r="B24" s="40"/>
      <c r="C24" s="275" t="s">
        <v>35</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row>
    <row r="25" spans="1:27" ht="21" customHeight="1">
      <c r="A25" s="40"/>
      <c r="B25" s="40"/>
      <c r="C25" s="275" t="s">
        <v>36</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row>
    <row r="26" spans="1:27" ht="21"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7" ht="21" customHeight="1">
      <c r="A27" s="40"/>
      <c r="B27" s="40"/>
      <c r="C27" s="40"/>
      <c r="D27" s="40"/>
      <c r="E27" s="40"/>
      <c r="F27" s="40"/>
      <c r="G27" s="40"/>
      <c r="H27" s="40"/>
      <c r="I27" s="40"/>
      <c r="J27" s="40"/>
      <c r="K27" s="40"/>
      <c r="L27" s="292" t="s">
        <v>76</v>
      </c>
      <c r="M27" s="293"/>
      <c r="N27" s="293"/>
      <c r="O27" s="293"/>
      <c r="P27" s="293"/>
      <c r="Q27" s="293"/>
      <c r="R27" s="293"/>
      <c r="S27" s="293"/>
      <c r="T27" s="293"/>
      <c r="U27" s="293"/>
      <c r="V27" s="293"/>
      <c r="W27" s="293"/>
      <c r="X27" s="293"/>
      <c r="Y27" s="293"/>
      <c r="Z27" s="294"/>
      <c r="AA27" s="40"/>
    </row>
    <row r="28" spans="1:27" ht="21" customHeight="1">
      <c r="A28" s="40"/>
      <c r="B28" s="40"/>
      <c r="C28" s="40"/>
      <c r="D28" s="40"/>
      <c r="E28" s="40"/>
      <c r="F28" s="40"/>
      <c r="G28" s="40"/>
      <c r="H28" s="40"/>
      <c r="I28" s="40"/>
      <c r="J28" s="40"/>
      <c r="K28" s="40"/>
      <c r="L28" s="280" t="s">
        <v>39</v>
      </c>
      <c r="M28" s="281"/>
      <c r="N28" s="281"/>
      <c r="O28" s="43" t="s">
        <v>44</v>
      </c>
      <c r="P28" s="284" t="str">
        <f>'【別紙１-３‐②】実施計画書'!I17</f>
        <v>〒</v>
      </c>
      <c r="Q28" s="284"/>
      <c r="R28" s="284"/>
      <c r="S28" s="284"/>
      <c r="T28" s="284"/>
      <c r="U28" s="284"/>
      <c r="V28" s="284"/>
      <c r="W28" s="284"/>
      <c r="X28" s="284"/>
      <c r="Y28" s="284"/>
      <c r="Z28" s="285"/>
      <c r="AA28" s="40"/>
    </row>
    <row r="29" spans="1:27" ht="46.5" customHeight="1">
      <c r="A29" s="40"/>
      <c r="B29" s="40"/>
      <c r="C29" s="40"/>
      <c r="D29" s="40"/>
      <c r="E29" s="40"/>
      <c r="F29" s="40"/>
      <c r="G29" s="40"/>
      <c r="H29" s="40"/>
      <c r="I29" s="40"/>
      <c r="J29" s="40"/>
      <c r="K29" s="40"/>
      <c r="L29" s="280" t="s">
        <v>40</v>
      </c>
      <c r="M29" s="281"/>
      <c r="N29" s="281"/>
      <c r="O29" s="43" t="s">
        <v>44</v>
      </c>
      <c r="P29" s="290">
        <f>'【別紙１-３‐②】実施計画書'!J17</f>
        <v>0</v>
      </c>
      <c r="Q29" s="290"/>
      <c r="R29" s="290"/>
      <c r="S29" s="290"/>
      <c r="T29" s="290"/>
      <c r="U29" s="290"/>
      <c r="V29" s="290"/>
      <c r="W29" s="290"/>
      <c r="X29" s="290"/>
      <c r="Y29" s="290"/>
      <c r="Z29" s="291"/>
      <c r="AA29" s="40"/>
    </row>
    <row r="30" spans="1:27" ht="21" customHeight="1">
      <c r="A30" s="40"/>
      <c r="B30" s="40"/>
      <c r="C30" s="40"/>
      <c r="D30" s="40"/>
      <c r="E30" s="40"/>
      <c r="F30" s="40"/>
      <c r="G30" s="40"/>
      <c r="H30" s="40"/>
      <c r="I30" s="40"/>
      <c r="J30" s="40"/>
      <c r="K30" s="40"/>
      <c r="L30" s="280" t="s">
        <v>41</v>
      </c>
      <c r="M30" s="281"/>
      <c r="N30" s="281"/>
      <c r="O30" s="43" t="s">
        <v>44</v>
      </c>
      <c r="P30" s="272">
        <f>'【別紙１-３‐②】実施計画書'!I14</f>
        <v>0</v>
      </c>
      <c r="Q30" s="272"/>
      <c r="R30" s="272"/>
      <c r="S30" s="272"/>
      <c r="T30" s="272"/>
      <c r="U30" s="272"/>
      <c r="V30" s="272"/>
      <c r="W30" s="272"/>
      <c r="X30" s="272"/>
      <c r="Y30" s="272"/>
      <c r="Z30" s="273"/>
      <c r="AA30" s="40"/>
    </row>
    <row r="31" spans="1:27" ht="21" customHeight="1">
      <c r="A31" s="40"/>
      <c r="B31" s="40"/>
      <c r="C31" s="40"/>
      <c r="D31" s="40"/>
      <c r="E31" s="40"/>
      <c r="F31" s="40"/>
      <c r="G31" s="40"/>
      <c r="H31" s="40"/>
      <c r="I31" s="40"/>
      <c r="J31" s="40"/>
      <c r="K31" s="40"/>
      <c r="L31" s="280" t="s">
        <v>42</v>
      </c>
      <c r="M31" s="281"/>
      <c r="N31" s="281"/>
      <c r="O31" s="43" t="s">
        <v>44</v>
      </c>
      <c r="P31" s="272">
        <f>'【別紙１-３‐②】実施計画書'!I15</f>
        <v>0</v>
      </c>
      <c r="Q31" s="272"/>
      <c r="R31" s="272"/>
      <c r="S31" s="272"/>
      <c r="T31" s="272"/>
      <c r="U31" s="272"/>
      <c r="V31" s="272"/>
      <c r="W31" s="272"/>
      <c r="X31" s="272"/>
      <c r="Y31" s="272"/>
      <c r="Z31" s="273"/>
      <c r="AA31" s="40"/>
    </row>
    <row r="32" spans="1:27" ht="21" customHeight="1">
      <c r="A32" s="40"/>
      <c r="B32" s="40"/>
      <c r="C32" s="40"/>
      <c r="D32" s="40"/>
      <c r="E32" s="40"/>
      <c r="F32" s="40"/>
      <c r="G32" s="40"/>
      <c r="H32" s="40"/>
      <c r="I32" s="40"/>
      <c r="J32" s="40"/>
      <c r="K32" s="40"/>
      <c r="L32" s="280" t="s">
        <v>43</v>
      </c>
      <c r="M32" s="281"/>
      <c r="N32" s="281"/>
      <c r="O32" s="43" t="s">
        <v>44</v>
      </c>
      <c r="P32" s="272">
        <f>'【別紙１-３‐②】実施計画書'!I16</f>
        <v>0</v>
      </c>
      <c r="Q32" s="272"/>
      <c r="R32" s="272"/>
      <c r="S32" s="272"/>
      <c r="T32" s="272"/>
      <c r="U32" s="272"/>
      <c r="V32" s="272"/>
      <c r="W32" s="272"/>
      <c r="X32" s="272"/>
      <c r="Y32" s="272"/>
      <c r="Z32" s="273"/>
      <c r="AA32" s="40"/>
    </row>
    <row r="33" spans="1:27" ht="21" customHeight="1">
      <c r="A33" s="40"/>
      <c r="B33" s="40"/>
      <c r="C33" s="40"/>
      <c r="D33" s="40"/>
      <c r="E33" s="40"/>
      <c r="F33" s="40"/>
      <c r="G33" s="40"/>
      <c r="H33" s="40"/>
      <c r="I33" s="40"/>
      <c r="J33" s="40"/>
      <c r="K33" s="40"/>
      <c r="L33" s="280" t="s">
        <v>73</v>
      </c>
      <c r="M33" s="281"/>
      <c r="N33" s="281"/>
      <c r="O33" s="43" t="s">
        <v>44</v>
      </c>
      <c r="P33" s="282">
        <f>'【別紙１-３‐②】実施計画書'!I18</f>
        <v>0</v>
      </c>
      <c r="Q33" s="282"/>
      <c r="R33" s="282"/>
      <c r="S33" s="282"/>
      <c r="T33" s="282"/>
      <c r="U33" s="282"/>
      <c r="V33" s="282"/>
      <c r="W33" s="282"/>
      <c r="X33" s="282"/>
      <c r="Y33" s="282"/>
      <c r="Z33" s="283"/>
      <c r="AA33" s="40"/>
    </row>
    <row r="34" spans="1:53" ht="21" customHeight="1">
      <c r="A34" s="40"/>
      <c r="B34" s="40"/>
      <c r="C34" s="40"/>
      <c r="D34" s="40"/>
      <c r="E34" s="40"/>
      <c r="F34" s="40"/>
      <c r="G34" s="40"/>
      <c r="H34" s="40"/>
      <c r="I34" s="40"/>
      <c r="J34" s="40"/>
      <c r="K34" s="40"/>
      <c r="L34" s="280" t="s">
        <v>74</v>
      </c>
      <c r="M34" s="281"/>
      <c r="N34" s="281"/>
      <c r="O34" s="43" t="s">
        <v>44</v>
      </c>
      <c r="P34" s="282">
        <f>'【別紙１-３‐②】実施計画書'!K18</f>
        <v>0</v>
      </c>
      <c r="Q34" s="282"/>
      <c r="R34" s="282"/>
      <c r="S34" s="282"/>
      <c r="T34" s="282"/>
      <c r="U34" s="282"/>
      <c r="V34" s="282"/>
      <c r="W34" s="282"/>
      <c r="X34" s="282"/>
      <c r="Y34" s="282"/>
      <c r="Z34" s="283"/>
      <c r="AA34" s="40"/>
      <c r="BA34" s="4"/>
    </row>
    <row r="35" spans="1:53" ht="21" customHeight="1">
      <c r="A35" s="40"/>
      <c r="B35" s="40"/>
      <c r="C35" s="40"/>
      <c r="D35" s="40"/>
      <c r="E35" s="40"/>
      <c r="F35" s="40"/>
      <c r="G35" s="40"/>
      <c r="H35" s="40"/>
      <c r="I35" s="40"/>
      <c r="J35" s="40"/>
      <c r="K35" s="40"/>
      <c r="L35" s="298" t="s">
        <v>75</v>
      </c>
      <c r="M35" s="299"/>
      <c r="N35" s="299"/>
      <c r="O35" s="44" t="s">
        <v>44</v>
      </c>
      <c r="P35" s="287">
        <f>'【別紙１-３‐②】実施計画書'!I19</f>
        <v>0</v>
      </c>
      <c r="Q35" s="287"/>
      <c r="R35" s="287"/>
      <c r="S35" s="287"/>
      <c r="T35" s="287"/>
      <c r="U35" s="287"/>
      <c r="V35" s="287"/>
      <c r="W35" s="287"/>
      <c r="X35" s="287"/>
      <c r="Y35" s="287"/>
      <c r="Z35" s="288"/>
      <c r="AA35" s="40"/>
      <c r="BA35" s="4"/>
    </row>
    <row r="36" spans="1:53" ht="21"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BA36" s="4"/>
    </row>
    <row r="37" spans="1:27" s="4" customFormat="1" ht="88.5" customHeight="1">
      <c r="A37" s="45"/>
      <c r="B37" s="46" t="s">
        <v>45</v>
      </c>
      <c r="C37" s="46">
        <v>1</v>
      </c>
      <c r="D37" s="297" t="s">
        <v>358</v>
      </c>
      <c r="E37" s="297"/>
      <c r="F37" s="297"/>
      <c r="G37" s="297"/>
      <c r="H37" s="297"/>
      <c r="I37" s="297"/>
      <c r="J37" s="297"/>
      <c r="K37" s="297"/>
      <c r="L37" s="297"/>
      <c r="M37" s="297"/>
      <c r="N37" s="297"/>
      <c r="O37" s="297"/>
      <c r="P37" s="297"/>
      <c r="Q37" s="297"/>
      <c r="R37" s="297"/>
      <c r="S37" s="297"/>
      <c r="T37" s="297"/>
      <c r="U37" s="297"/>
      <c r="V37" s="297"/>
      <c r="W37" s="297"/>
      <c r="X37" s="297"/>
      <c r="Y37" s="297"/>
      <c r="Z37" s="297"/>
      <c r="AA37" s="45"/>
    </row>
    <row r="38" spans="1:53" s="4" customFormat="1" ht="102.75" customHeight="1">
      <c r="A38" s="45"/>
      <c r="B38" s="45"/>
      <c r="C38" s="46">
        <v>2</v>
      </c>
      <c r="D38" s="297" t="s">
        <v>71</v>
      </c>
      <c r="E38" s="297"/>
      <c r="F38" s="297"/>
      <c r="G38" s="297"/>
      <c r="H38" s="297"/>
      <c r="I38" s="297"/>
      <c r="J38" s="297"/>
      <c r="K38" s="297"/>
      <c r="L38" s="297"/>
      <c r="M38" s="297"/>
      <c r="N38" s="297"/>
      <c r="O38" s="297"/>
      <c r="P38" s="297"/>
      <c r="Q38" s="297"/>
      <c r="R38" s="297"/>
      <c r="S38" s="297"/>
      <c r="T38" s="297"/>
      <c r="U38" s="297"/>
      <c r="V38" s="297"/>
      <c r="W38" s="297"/>
      <c r="X38" s="297"/>
      <c r="Y38" s="297"/>
      <c r="Z38" s="297"/>
      <c r="AA38" s="45"/>
      <c r="BA38" s="3"/>
    </row>
    <row r="39" spans="1:53" s="4" customFormat="1" ht="48" customHeight="1">
      <c r="A39" s="45"/>
      <c r="B39" s="45"/>
      <c r="C39" s="46">
        <v>3</v>
      </c>
      <c r="D39" s="297" t="s">
        <v>46</v>
      </c>
      <c r="E39" s="297"/>
      <c r="F39" s="297"/>
      <c r="G39" s="297"/>
      <c r="H39" s="297"/>
      <c r="I39" s="297"/>
      <c r="J39" s="297"/>
      <c r="K39" s="297"/>
      <c r="L39" s="297"/>
      <c r="M39" s="297"/>
      <c r="N39" s="297"/>
      <c r="O39" s="297"/>
      <c r="P39" s="297"/>
      <c r="Q39" s="297"/>
      <c r="R39" s="297"/>
      <c r="S39" s="297"/>
      <c r="T39" s="297"/>
      <c r="U39" s="297"/>
      <c r="V39" s="297"/>
      <c r="W39" s="297"/>
      <c r="X39" s="297"/>
      <c r="Y39" s="297"/>
      <c r="Z39" s="297"/>
      <c r="AA39" s="45"/>
      <c r="BA39" s="3"/>
    </row>
    <row r="40" spans="1:53" s="4" customFormat="1" ht="18.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BA40" s="3"/>
    </row>
    <row r="47" ht="18.75" customHeight="1">
      <c r="F47" s="15"/>
    </row>
  </sheetData>
  <sheetProtection sheet="1" formatCells="0" formatRows="0" selectLockedCells="1"/>
  <mergeCells count="39">
    <mergeCell ref="M8:Z8"/>
    <mergeCell ref="M9:Z9"/>
    <mergeCell ref="D39:Z39"/>
    <mergeCell ref="D38:Z38"/>
    <mergeCell ref="C25:AA25"/>
    <mergeCell ref="D37:Z37"/>
    <mergeCell ref="L31:N31"/>
    <mergeCell ref="L30:N30"/>
    <mergeCell ref="L35:N35"/>
    <mergeCell ref="P30:Z30"/>
    <mergeCell ref="P35:Z35"/>
    <mergeCell ref="U2:V2"/>
    <mergeCell ref="X2:Y2"/>
    <mergeCell ref="L33:N33"/>
    <mergeCell ref="L32:N32"/>
    <mergeCell ref="P29:Z29"/>
    <mergeCell ref="L27:Z27"/>
    <mergeCell ref="A15:AA15"/>
    <mergeCell ref="I8:L8"/>
    <mergeCell ref="A4:AA4"/>
    <mergeCell ref="A5:AA5"/>
    <mergeCell ref="P34:Z34"/>
    <mergeCell ref="P33:Z33"/>
    <mergeCell ref="P32:Z32"/>
    <mergeCell ref="C24:AA24"/>
    <mergeCell ref="L34:N34"/>
    <mergeCell ref="P28:Z28"/>
    <mergeCell ref="I9:L9"/>
    <mergeCell ref="C21:AA21"/>
    <mergeCell ref="L28:N28"/>
    <mergeCell ref="P31:Z31"/>
    <mergeCell ref="I10:L10"/>
    <mergeCell ref="C22:AA22"/>
    <mergeCell ref="C23:AA23"/>
    <mergeCell ref="A14:Z14"/>
    <mergeCell ref="M10:Z10"/>
    <mergeCell ref="A16:Z16"/>
    <mergeCell ref="A13:Z13"/>
    <mergeCell ref="L29:N29"/>
  </mergeCells>
  <conditionalFormatting sqref="A15:AA15">
    <cfRule type="containsBlanks" priority="4" dxfId="3" stopIfTrue="1">
      <formula>LEN(TRIM(A15))=0</formula>
    </cfRule>
  </conditionalFormatting>
  <conditionalFormatting sqref="U2:V2 X2:Y2">
    <cfRule type="containsBlanks" priority="3" dxfId="0" stopIfTrue="1">
      <formula>LEN(TRIM(U2))=0</formula>
    </cfRule>
  </conditionalFormatting>
  <conditionalFormatting sqref="M8 M10">
    <cfRule type="containsBlanks" priority="2" dxfId="0" stopIfTrue="1">
      <formula>LEN(TRIM(M8))=0</formula>
    </cfRule>
  </conditionalFormatting>
  <conditionalFormatting sqref="M9">
    <cfRule type="containsBlanks" priority="1" dxfId="0" stopIfTrue="1">
      <formula>LEN(TRIM(M9))=0</formula>
    </cfRule>
  </conditionalFormatting>
  <dataValidations count="1">
    <dataValidation type="list" allowBlank="1" showInputMessage="1" showErrorMessage="1" prompt="申請する補助事業（略称）をリストから選択してください" sqref="A15:AA15">
      <formula1>$BA$3:$BA$8</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&amp;Rver.1.1
</oddFooter>
  </headerFooter>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Zeros="0" zoomScaleSheetLayoutView="100" workbookViewId="0" topLeftCell="A74">
      <selection activeCell="C74" sqref="C74:D7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4" customWidth="1"/>
    <col min="15" max="15" width="90.57421875" style="3" customWidth="1"/>
    <col min="16" max="16384" width="9.00390625" style="3" customWidth="1"/>
  </cols>
  <sheetData>
    <row r="1" spans="2:15" ht="22.5" customHeight="1">
      <c r="B1" s="23" t="s">
        <v>192</v>
      </c>
      <c r="C1" s="23"/>
      <c r="D1" s="23"/>
      <c r="E1" s="23"/>
      <c r="F1" s="23"/>
      <c r="G1" s="23"/>
      <c r="H1" s="23"/>
      <c r="I1" s="23"/>
      <c r="J1" s="23"/>
      <c r="K1" s="7"/>
      <c r="L1" s="7"/>
      <c r="M1" s="7"/>
      <c r="N1" s="7"/>
      <c r="O1" s="330" t="s">
        <v>180</v>
      </c>
    </row>
    <row r="2" spans="2:15" ht="22.5" customHeight="1">
      <c r="B2" s="319" t="s">
        <v>51</v>
      </c>
      <c r="C2" s="319"/>
      <c r="D2" s="319"/>
      <c r="E2" s="319"/>
      <c r="F2" s="319"/>
      <c r="G2" s="319"/>
      <c r="H2" s="319"/>
      <c r="I2" s="319"/>
      <c r="J2" s="319"/>
      <c r="K2" s="319"/>
      <c r="L2" s="319"/>
      <c r="M2" s="319"/>
      <c r="N2" s="57"/>
      <c r="O2" s="331"/>
    </row>
    <row r="3" spans="2:15" ht="22.5" customHeight="1">
      <c r="B3" s="366" t="s">
        <v>189</v>
      </c>
      <c r="C3" s="366"/>
      <c r="D3" s="366"/>
      <c r="E3" s="366"/>
      <c r="F3" s="366"/>
      <c r="G3" s="366"/>
      <c r="H3" s="366"/>
      <c r="I3" s="366"/>
      <c r="J3" s="366"/>
      <c r="K3" s="366"/>
      <c r="L3" s="366"/>
      <c r="M3" s="366"/>
      <c r="N3" s="366"/>
      <c r="O3" s="331"/>
    </row>
    <row r="4" spans="2:15" ht="9" customHeight="1" thickBot="1">
      <c r="B4" s="372"/>
      <c r="C4" s="373"/>
      <c r="D4" s="373"/>
      <c r="E4" s="373"/>
      <c r="F4" s="373"/>
      <c r="G4" s="373"/>
      <c r="H4" s="373"/>
      <c r="I4" s="373"/>
      <c r="J4" s="373"/>
      <c r="K4" s="373"/>
      <c r="L4" s="56"/>
      <c r="M4" s="56"/>
      <c r="N4" s="56"/>
      <c r="O4" s="58"/>
    </row>
    <row r="5" spans="1:15" s="15" customFormat="1" ht="33" customHeight="1" thickBot="1">
      <c r="A5" s="16"/>
      <c r="B5" s="374" t="s">
        <v>49</v>
      </c>
      <c r="C5" s="375"/>
      <c r="D5" s="375"/>
      <c r="E5" s="375"/>
      <c r="F5" s="375"/>
      <c r="G5" s="375"/>
      <c r="H5" s="375"/>
      <c r="I5" s="375"/>
      <c r="J5" s="375"/>
      <c r="K5" s="347" t="s">
        <v>130</v>
      </c>
      <c r="L5" s="348"/>
      <c r="M5" s="348"/>
      <c r="N5" s="348"/>
      <c r="O5" s="64" t="s">
        <v>111</v>
      </c>
    </row>
    <row r="6" spans="1:15" s="15" customFormat="1" ht="21" customHeight="1">
      <c r="A6" s="16"/>
      <c r="B6" s="349" t="s">
        <v>141</v>
      </c>
      <c r="C6" s="350"/>
      <c r="D6" s="350"/>
      <c r="E6" s="350"/>
      <c r="F6" s="350"/>
      <c r="G6" s="350"/>
      <c r="H6" s="350"/>
      <c r="I6" s="350"/>
      <c r="J6" s="350"/>
      <c r="K6" s="367"/>
      <c r="L6" s="368"/>
      <c r="M6" s="368"/>
      <c r="N6" s="368"/>
      <c r="O6" s="77" t="s">
        <v>69</v>
      </c>
    </row>
    <row r="7" spans="1:15" s="15" customFormat="1" ht="33" customHeight="1">
      <c r="A7" s="16"/>
      <c r="B7" s="376" t="s">
        <v>55</v>
      </c>
      <c r="C7" s="339"/>
      <c r="D7" s="339"/>
      <c r="E7" s="339"/>
      <c r="F7" s="339"/>
      <c r="G7" s="339"/>
      <c r="H7" s="339"/>
      <c r="I7" s="339"/>
      <c r="J7" s="339"/>
      <c r="K7" s="369"/>
      <c r="L7" s="370"/>
      <c r="M7" s="370"/>
      <c r="N7" s="370"/>
      <c r="O7" s="91" t="s">
        <v>181</v>
      </c>
    </row>
    <row r="8" spans="1:15" s="15" customFormat="1" ht="33" customHeight="1">
      <c r="A8" s="16"/>
      <c r="B8" s="342" t="s">
        <v>48</v>
      </c>
      <c r="C8" s="343"/>
      <c r="D8" s="343"/>
      <c r="E8" s="343"/>
      <c r="F8" s="343"/>
      <c r="G8" s="343"/>
      <c r="H8" s="343"/>
      <c r="I8" s="343"/>
      <c r="J8" s="343"/>
      <c r="K8" s="305"/>
      <c r="L8" s="306"/>
      <c r="M8" s="306"/>
      <c r="N8" s="307"/>
      <c r="O8" s="29" t="s">
        <v>96</v>
      </c>
    </row>
    <row r="9" spans="1:15" s="15" customFormat="1" ht="22.5" customHeight="1">
      <c r="A9" s="16"/>
      <c r="B9" s="17"/>
      <c r="C9" s="357" t="s">
        <v>56</v>
      </c>
      <c r="D9" s="358"/>
      <c r="E9" s="341" t="s">
        <v>58</v>
      </c>
      <c r="F9" s="341"/>
      <c r="G9" s="341"/>
      <c r="H9" s="341"/>
      <c r="I9" s="341"/>
      <c r="J9" s="341"/>
      <c r="K9" s="305"/>
      <c r="L9" s="306"/>
      <c r="M9" s="306"/>
      <c r="N9" s="307"/>
      <c r="O9" s="324" t="s">
        <v>97</v>
      </c>
    </row>
    <row r="10" spans="1:15" s="15" customFormat="1" ht="22.5" customHeight="1">
      <c r="A10" s="16"/>
      <c r="B10" s="17"/>
      <c r="C10" s="359"/>
      <c r="D10" s="360"/>
      <c r="E10" s="341" t="s">
        <v>27</v>
      </c>
      <c r="F10" s="341"/>
      <c r="G10" s="341"/>
      <c r="H10" s="341"/>
      <c r="I10" s="341"/>
      <c r="J10" s="341"/>
      <c r="K10" s="305"/>
      <c r="L10" s="306"/>
      <c r="M10" s="306"/>
      <c r="N10" s="307"/>
      <c r="O10" s="325"/>
    </row>
    <row r="11" spans="1:15" s="15" customFormat="1" ht="22.5" customHeight="1">
      <c r="A11" s="16"/>
      <c r="B11" s="17"/>
      <c r="C11" s="359"/>
      <c r="D11" s="360"/>
      <c r="E11" s="341" t="s">
        <v>57</v>
      </c>
      <c r="F11" s="341"/>
      <c r="G11" s="341"/>
      <c r="H11" s="341"/>
      <c r="I11" s="341"/>
      <c r="J11" s="341"/>
      <c r="K11" s="354"/>
      <c r="L11" s="355"/>
      <c r="M11" s="355"/>
      <c r="N11" s="356"/>
      <c r="O11" s="325"/>
    </row>
    <row r="12" spans="1:15" s="15" customFormat="1" ht="22.5" customHeight="1">
      <c r="A12" s="16"/>
      <c r="B12" s="17"/>
      <c r="C12" s="359"/>
      <c r="D12" s="360"/>
      <c r="E12" s="341" t="s">
        <v>21</v>
      </c>
      <c r="F12" s="341"/>
      <c r="G12" s="341"/>
      <c r="H12" s="341"/>
      <c r="I12" s="341"/>
      <c r="J12" s="341"/>
      <c r="K12" s="351"/>
      <c r="L12" s="352"/>
      <c r="M12" s="352"/>
      <c r="N12" s="353"/>
      <c r="O12" s="325"/>
    </row>
    <row r="13" spans="1:15" s="15" customFormat="1" ht="22.5" customHeight="1">
      <c r="A13" s="16"/>
      <c r="B13" s="17"/>
      <c r="C13" s="359"/>
      <c r="D13" s="360"/>
      <c r="E13" s="341" t="s">
        <v>18</v>
      </c>
      <c r="F13" s="341"/>
      <c r="G13" s="341"/>
      <c r="H13" s="341"/>
      <c r="I13" s="341"/>
      <c r="J13" s="341"/>
      <c r="K13" s="320"/>
      <c r="L13" s="321"/>
      <c r="M13" s="321"/>
      <c r="N13" s="322"/>
      <c r="O13" s="325"/>
    </row>
    <row r="14" spans="1:15" s="15" customFormat="1" ht="22.5" customHeight="1">
      <c r="A14" s="16"/>
      <c r="B14" s="17"/>
      <c r="C14" s="359"/>
      <c r="D14" s="360"/>
      <c r="E14" s="341" t="s">
        <v>19</v>
      </c>
      <c r="F14" s="341"/>
      <c r="G14" s="341"/>
      <c r="H14" s="341"/>
      <c r="I14" s="341"/>
      <c r="J14" s="341"/>
      <c r="K14" s="320"/>
      <c r="L14" s="321"/>
      <c r="M14" s="321"/>
      <c r="N14" s="322"/>
      <c r="O14" s="325"/>
    </row>
    <row r="15" spans="1:15" s="15" customFormat="1" ht="22.5" customHeight="1">
      <c r="A15" s="16"/>
      <c r="B15" s="17"/>
      <c r="C15" s="361"/>
      <c r="D15" s="362"/>
      <c r="E15" s="341" t="s">
        <v>28</v>
      </c>
      <c r="F15" s="341"/>
      <c r="G15" s="341"/>
      <c r="H15" s="341"/>
      <c r="I15" s="341"/>
      <c r="J15" s="341"/>
      <c r="K15" s="371"/>
      <c r="L15" s="306"/>
      <c r="M15" s="306"/>
      <c r="N15" s="307"/>
      <c r="O15" s="326"/>
    </row>
    <row r="16" spans="1:15" s="15" customFormat="1" ht="22.5" customHeight="1">
      <c r="A16" s="16"/>
      <c r="B16" s="17"/>
      <c r="C16" s="357" t="s">
        <v>50</v>
      </c>
      <c r="D16" s="358"/>
      <c r="E16" s="341" t="s">
        <v>17</v>
      </c>
      <c r="F16" s="341"/>
      <c r="G16" s="341"/>
      <c r="H16" s="341"/>
      <c r="I16" s="341"/>
      <c r="J16" s="341"/>
      <c r="K16" s="305"/>
      <c r="L16" s="306"/>
      <c r="M16" s="306"/>
      <c r="N16" s="307"/>
      <c r="O16" s="324" t="s">
        <v>98</v>
      </c>
    </row>
    <row r="17" spans="1:15" s="15" customFormat="1" ht="22.5" customHeight="1">
      <c r="A17" s="16"/>
      <c r="B17" s="17"/>
      <c r="C17" s="359"/>
      <c r="D17" s="360"/>
      <c r="E17" s="341" t="s">
        <v>29</v>
      </c>
      <c r="F17" s="341"/>
      <c r="G17" s="341"/>
      <c r="H17" s="341"/>
      <c r="I17" s="341"/>
      <c r="J17" s="341"/>
      <c r="K17" s="305"/>
      <c r="L17" s="306"/>
      <c r="M17" s="306"/>
      <c r="N17" s="307"/>
      <c r="O17" s="325"/>
    </row>
    <row r="18" spans="1:15" s="15" customFormat="1" ht="22.5" customHeight="1">
      <c r="A18" s="16"/>
      <c r="B18" s="17"/>
      <c r="C18" s="359"/>
      <c r="D18" s="360"/>
      <c r="E18" s="341" t="s">
        <v>27</v>
      </c>
      <c r="F18" s="341"/>
      <c r="G18" s="341"/>
      <c r="H18" s="341"/>
      <c r="I18" s="341"/>
      <c r="J18" s="341"/>
      <c r="K18" s="305"/>
      <c r="L18" s="306"/>
      <c r="M18" s="306"/>
      <c r="N18" s="307"/>
      <c r="O18" s="325"/>
    </row>
    <row r="19" spans="1:15" s="15" customFormat="1" ht="22.5" customHeight="1">
      <c r="A19" s="16"/>
      <c r="B19" s="17"/>
      <c r="C19" s="359"/>
      <c r="D19" s="360"/>
      <c r="E19" s="341" t="s">
        <v>57</v>
      </c>
      <c r="F19" s="341"/>
      <c r="G19" s="341"/>
      <c r="H19" s="341"/>
      <c r="I19" s="341"/>
      <c r="J19" s="341"/>
      <c r="K19" s="354"/>
      <c r="L19" s="355"/>
      <c r="M19" s="355"/>
      <c r="N19" s="356"/>
      <c r="O19" s="325"/>
    </row>
    <row r="20" spans="1:15" s="15" customFormat="1" ht="22.5" customHeight="1">
      <c r="A20" s="16"/>
      <c r="B20" s="17"/>
      <c r="C20" s="359"/>
      <c r="D20" s="360"/>
      <c r="E20" s="341" t="s">
        <v>21</v>
      </c>
      <c r="F20" s="341"/>
      <c r="G20" s="341"/>
      <c r="H20" s="341"/>
      <c r="I20" s="341"/>
      <c r="J20" s="341"/>
      <c r="K20" s="351"/>
      <c r="L20" s="352"/>
      <c r="M20" s="352"/>
      <c r="N20" s="353"/>
      <c r="O20" s="325"/>
    </row>
    <row r="21" spans="1:15" s="15" customFormat="1" ht="22.5" customHeight="1">
      <c r="A21" s="16"/>
      <c r="B21" s="17"/>
      <c r="C21" s="359"/>
      <c r="D21" s="360"/>
      <c r="E21" s="341" t="s">
        <v>18</v>
      </c>
      <c r="F21" s="341"/>
      <c r="G21" s="341"/>
      <c r="H21" s="341"/>
      <c r="I21" s="341"/>
      <c r="J21" s="341"/>
      <c r="K21" s="320"/>
      <c r="L21" s="321"/>
      <c r="M21" s="321"/>
      <c r="N21" s="322"/>
      <c r="O21" s="325"/>
    </row>
    <row r="22" spans="1:15" s="15" customFormat="1" ht="22.5" customHeight="1">
      <c r="A22" s="16"/>
      <c r="B22" s="17"/>
      <c r="C22" s="359"/>
      <c r="D22" s="360"/>
      <c r="E22" s="341" t="s">
        <v>19</v>
      </c>
      <c r="F22" s="341"/>
      <c r="G22" s="341"/>
      <c r="H22" s="341"/>
      <c r="I22" s="341"/>
      <c r="J22" s="341"/>
      <c r="K22" s="320"/>
      <c r="L22" s="321"/>
      <c r="M22" s="321"/>
      <c r="N22" s="322"/>
      <c r="O22" s="325"/>
    </row>
    <row r="23" spans="1:15" s="15" customFormat="1" ht="22.5" customHeight="1">
      <c r="A23" s="16"/>
      <c r="B23" s="17"/>
      <c r="C23" s="361"/>
      <c r="D23" s="362"/>
      <c r="E23" s="341" t="s">
        <v>28</v>
      </c>
      <c r="F23" s="341"/>
      <c r="G23" s="341"/>
      <c r="H23" s="341"/>
      <c r="I23" s="341"/>
      <c r="J23" s="341"/>
      <c r="K23" s="363"/>
      <c r="L23" s="364"/>
      <c r="M23" s="364"/>
      <c r="N23" s="365"/>
      <c r="O23" s="326"/>
    </row>
    <row r="24" spans="1:15" s="15" customFormat="1" ht="22.5" customHeight="1">
      <c r="A24" s="16"/>
      <c r="B24" s="345" t="s">
        <v>22</v>
      </c>
      <c r="C24" s="317" t="s">
        <v>24</v>
      </c>
      <c r="D24" s="317" t="s">
        <v>30</v>
      </c>
      <c r="E24" s="317"/>
      <c r="F24" s="317"/>
      <c r="G24" s="317"/>
      <c r="H24" s="317"/>
      <c r="I24" s="317"/>
      <c r="J24" s="317"/>
      <c r="K24" s="305"/>
      <c r="L24" s="306"/>
      <c r="M24" s="306"/>
      <c r="N24" s="307"/>
      <c r="O24" s="344" t="s">
        <v>123</v>
      </c>
    </row>
    <row r="25" spans="1:15" s="15" customFormat="1" ht="22.5" customHeight="1">
      <c r="A25" s="16"/>
      <c r="B25" s="346"/>
      <c r="C25" s="317"/>
      <c r="D25" s="323" t="s">
        <v>32</v>
      </c>
      <c r="E25" s="317" t="s">
        <v>17</v>
      </c>
      <c r="F25" s="317"/>
      <c r="G25" s="317"/>
      <c r="H25" s="317"/>
      <c r="I25" s="317"/>
      <c r="J25" s="317"/>
      <c r="K25" s="305"/>
      <c r="L25" s="306"/>
      <c r="M25" s="306"/>
      <c r="N25" s="307"/>
      <c r="O25" s="344"/>
    </row>
    <row r="26" spans="1:15" s="15" customFormat="1" ht="22.5" customHeight="1">
      <c r="A26" s="16"/>
      <c r="B26" s="346"/>
      <c r="C26" s="317"/>
      <c r="D26" s="323"/>
      <c r="E26" s="317" t="s">
        <v>31</v>
      </c>
      <c r="F26" s="317"/>
      <c r="G26" s="317"/>
      <c r="H26" s="317"/>
      <c r="I26" s="317"/>
      <c r="J26" s="317"/>
      <c r="K26" s="305"/>
      <c r="L26" s="306"/>
      <c r="M26" s="306"/>
      <c r="N26" s="307"/>
      <c r="O26" s="344"/>
    </row>
    <row r="27" spans="1:15" s="15" customFormat="1" ht="22.5" customHeight="1">
      <c r="A27" s="16"/>
      <c r="B27" s="346"/>
      <c r="C27" s="317"/>
      <c r="D27" s="323"/>
      <c r="E27" s="317" t="s">
        <v>18</v>
      </c>
      <c r="F27" s="317"/>
      <c r="G27" s="317"/>
      <c r="H27" s="317"/>
      <c r="I27" s="317"/>
      <c r="J27" s="317"/>
      <c r="K27" s="320"/>
      <c r="L27" s="321"/>
      <c r="M27" s="321"/>
      <c r="N27" s="322"/>
      <c r="O27" s="344"/>
    </row>
    <row r="28" spans="1:15" s="15" customFormat="1" ht="22.5" customHeight="1">
      <c r="A28" s="16"/>
      <c r="B28" s="346"/>
      <c r="C28" s="317"/>
      <c r="D28" s="323"/>
      <c r="E28" s="317" t="s">
        <v>19</v>
      </c>
      <c r="F28" s="317"/>
      <c r="G28" s="317"/>
      <c r="H28" s="317"/>
      <c r="I28" s="317"/>
      <c r="J28" s="317"/>
      <c r="K28" s="320"/>
      <c r="L28" s="321"/>
      <c r="M28" s="321"/>
      <c r="N28" s="322"/>
      <c r="O28" s="344"/>
    </row>
    <row r="29" spans="1:15" s="15" customFormat="1" ht="22.5" customHeight="1">
      <c r="A29" s="16"/>
      <c r="B29" s="346"/>
      <c r="C29" s="317"/>
      <c r="D29" s="323"/>
      <c r="E29" s="317" t="s">
        <v>20</v>
      </c>
      <c r="F29" s="317"/>
      <c r="G29" s="317"/>
      <c r="H29" s="317"/>
      <c r="I29" s="317"/>
      <c r="J29" s="317"/>
      <c r="K29" s="302"/>
      <c r="L29" s="303"/>
      <c r="M29" s="303"/>
      <c r="N29" s="304"/>
      <c r="O29" s="344"/>
    </row>
    <row r="30" spans="1:15" s="15" customFormat="1" ht="22.5" customHeight="1">
      <c r="A30" s="16"/>
      <c r="B30" s="346"/>
      <c r="C30" s="317" t="s">
        <v>25</v>
      </c>
      <c r="D30" s="317" t="s">
        <v>30</v>
      </c>
      <c r="E30" s="317"/>
      <c r="F30" s="317"/>
      <c r="G30" s="317"/>
      <c r="H30" s="317"/>
      <c r="I30" s="317"/>
      <c r="J30" s="317"/>
      <c r="K30" s="305"/>
      <c r="L30" s="306"/>
      <c r="M30" s="306"/>
      <c r="N30" s="307"/>
      <c r="O30" s="344"/>
    </row>
    <row r="31" spans="1:15" s="15" customFormat="1" ht="22.5" customHeight="1">
      <c r="A31" s="16"/>
      <c r="B31" s="346"/>
      <c r="C31" s="317"/>
      <c r="D31" s="323" t="s">
        <v>32</v>
      </c>
      <c r="E31" s="317" t="s">
        <v>17</v>
      </c>
      <c r="F31" s="317"/>
      <c r="G31" s="317"/>
      <c r="H31" s="317"/>
      <c r="I31" s="317"/>
      <c r="J31" s="317"/>
      <c r="K31" s="305"/>
      <c r="L31" s="306"/>
      <c r="M31" s="306"/>
      <c r="N31" s="307"/>
      <c r="O31" s="344"/>
    </row>
    <row r="32" spans="1:15" s="15" customFormat="1" ht="22.5" customHeight="1">
      <c r="A32" s="16"/>
      <c r="B32" s="346"/>
      <c r="C32" s="317"/>
      <c r="D32" s="323"/>
      <c r="E32" s="317" t="s">
        <v>31</v>
      </c>
      <c r="F32" s="317"/>
      <c r="G32" s="317"/>
      <c r="H32" s="317"/>
      <c r="I32" s="317"/>
      <c r="J32" s="317"/>
      <c r="K32" s="305"/>
      <c r="L32" s="306"/>
      <c r="M32" s="306"/>
      <c r="N32" s="307"/>
      <c r="O32" s="344"/>
    </row>
    <row r="33" spans="1:15" s="15" customFormat="1" ht="22.5" customHeight="1">
      <c r="A33" s="16"/>
      <c r="B33" s="346"/>
      <c r="C33" s="317"/>
      <c r="D33" s="323"/>
      <c r="E33" s="317" t="s">
        <v>18</v>
      </c>
      <c r="F33" s="317"/>
      <c r="G33" s="317"/>
      <c r="H33" s="317"/>
      <c r="I33" s="317"/>
      <c r="J33" s="317"/>
      <c r="K33" s="320"/>
      <c r="L33" s="321"/>
      <c r="M33" s="321"/>
      <c r="N33" s="322"/>
      <c r="O33" s="344"/>
    </row>
    <row r="34" spans="1:15" s="15" customFormat="1" ht="22.5" customHeight="1">
      <c r="A34" s="16"/>
      <c r="B34" s="346"/>
      <c r="C34" s="317"/>
      <c r="D34" s="323"/>
      <c r="E34" s="317" t="s">
        <v>19</v>
      </c>
      <c r="F34" s="317"/>
      <c r="G34" s="317"/>
      <c r="H34" s="317"/>
      <c r="I34" s="317"/>
      <c r="J34" s="317"/>
      <c r="K34" s="320"/>
      <c r="L34" s="321"/>
      <c r="M34" s="321"/>
      <c r="N34" s="322"/>
      <c r="O34" s="344"/>
    </row>
    <row r="35" spans="1:15" s="15" customFormat="1" ht="22.5" customHeight="1">
      <c r="A35" s="16"/>
      <c r="B35" s="346"/>
      <c r="C35" s="317"/>
      <c r="D35" s="323"/>
      <c r="E35" s="317" t="s">
        <v>20</v>
      </c>
      <c r="F35" s="317"/>
      <c r="G35" s="317"/>
      <c r="H35" s="317"/>
      <c r="I35" s="317"/>
      <c r="J35" s="317"/>
      <c r="K35" s="302"/>
      <c r="L35" s="303"/>
      <c r="M35" s="303"/>
      <c r="N35" s="304"/>
      <c r="O35" s="344"/>
    </row>
    <row r="36" spans="1:15" s="15" customFormat="1" ht="22.5" customHeight="1">
      <c r="A36" s="16"/>
      <c r="B36" s="346"/>
      <c r="C36" s="317" t="s">
        <v>26</v>
      </c>
      <c r="D36" s="317" t="s">
        <v>30</v>
      </c>
      <c r="E36" s="317"/>
      <c r="F36" s="317"/>
      <c r="G36" s="317"/>
      <c r="H36" s="317"/>
      <c r="I36" s="317"/>
      <c r="J36" s="317"/>
      <c r="K36" s="305"/>
      <c r="L36" s="306"/>
      <c r="M36" s="306"/>
      <c r="N36" s="307"/>
      <c r="O36" s="344"/>
    </row>
    <row r="37" spans="1:15" s="15" customFormat="1" ht="22.5" customHeight="1">
      <c r="A37" s="16"/>
      <c r="B37" s="346"/>
      <c r="C37" s="317"/>
      <c r="D37" s="323" t="s">
        <v>32</v>
      </c>
      <c r="E37" s="317" t="s">
        <v>17</v>
      </c>
      <c r="F37" s="317"/>
      <c r="G37" s="317"/>
      <c r="H37" s="317"/>
      <c r="I37" s="317"/>
      <c r="J37" s="317"/>
      <c r="K37" s="305"/>
      <c r="L37" s="306"/>
      <c r="M37" s="306"/>
      <c r="N37" s="307"/>
      <c r="O37" s="344"/>
    </row>
    <row r="38" spans="1:15" s="15" customFormat="1" ht="22.5" customHeight="1">
      <c r="A38" s="16"/>
      <c r="B38" s="346"/>
      <c r="C38" s="317"/>
      <c r="D38" s="323"/>
      <c r="E38" s="317" t="s">
        <v>31</v>
      </c>
      <c r="F38" s="317"/>
      <c r="G38" s="317"/>
      <c r="H38" s="317"/>
      <c r="I38" s="317"/>
      <c r="J38" s="317"/>
      <c r="K38" s="305"/>
      <c r="L38" s="306"/>
      <c r="M38" s="306"/>
      <c r="N38" s="307"/>
      <c r="O38" s="344"/>
    </row>
    <row r="39" spans="1:15" s="15" customFormat="1" ht="22.5" customHeight="1">
      <c r="A39" s="16"/>
      <c r="B39" s="346"/>
      <c r="C39" s="317"/>
      <c r="D39" s="323"/>
      <c r="E39" s="317" t="s">
        <v>18</v>
      </c>
      <c r="F39" s="317"/>
      <c r="G39" s="317"/>
      <c r="H39" s="317"/>
      <c r="I39" s="317"/>
      <c r="J39" s="317"/>
      <c r="K39" s="320"/>
      <c r="L39" s="321"/>
      <c r="M39" s="321"/>
      <c r="N39" s="322"/>
      <c r="O39" s="344"/>
    </row>
    <row r="40" spans="1:15" s="15" customFormat="1" ht="22.5" customHeight="1">
      <c r="A40" s="16"/>
      <c r="B40" s="346"/>
      <c r="C40" s="317"/>
      <c r="D40" s="323"/>
      <c r="E40" s="317" t="s">
        <v>19</v>
      </c>
      <c r="F40" s="317"/>
      <c r="G40" s="317"/>
      <c r="H40" s="317"/>
      <c r="I40" s="317"/>
      <c r="J40" s="317"/>
      <c r="K40" s="320"/>
      <c r="L40" s="321"/>
      <c r="M40" s="321"/>
      <c r="N40" s="322"/>
      <c r="O40" s="344"/>
    </row>
    <row r="41" spans="1:15" s="15" customFormat="1" ht="22.5" customHeight="1">
      <c r="A41" s="16"/>
      <c r="B41" s="346"/>
      <c r="C41" s="318"/>
      <c r="D41" s="335"/>
      <c r="E41" s="318" t="s">
        <v>20</v>
      </c>
      <c r="F41" s="318"/>
      <c r="G41" s="318"/>
      <c r="H41" s="318"/>
      <c r="I41" s="318"/>
      <c r="J41" s="318"/>
      <c r="K41" s="302"/>
      <c r="L41" s="303"/>
      <c r="M41" s="303"/>
      <c r="N41" s="304"/>
      <c r="O41" s="324"/>
    </row>
    <row r="42" spans="1:15" s="15" customFormat="1" ht="30" customHeight="1">
      <c r="A42" s="16"/>
      <c r="B42" s="336" t="s">
        <v>101</v>
      </c>
      <c r="C42" s="339" t="s">
        <v>47</v>
      </c>
      <c r="D42" s="339"/>
      <c r="E42" s="339"/>
      <c r="F42" s="339"/>
      <c r="G42" s="339"/>
      <c r="H42" s="339"/>
      <c r="I42" s="339"/>
      <c r="J42" s="339"/>
      <c r="K42" s="401"/>
      <c r="L42" s="402"/>
      <c r="M42" s="402"/>
      <c r="N42" s="403"/>
      <c r="O42" s="29" t="s">
        <v>173</v>
      </c>
    </row>
    <row r="43" spans="1:15" s="15" customFormat="1" ht="27" customHeight="1">
      <c r="A43" s="16"/>
      <c r="B43" s="337"/>
      <c r="C43" s="404" t="s">
        <v>33</v>
      </c>
      <c r="D43" s="405"/>
      <c r="E43" s="317" t="s">
        <v>60</v>
      </c>
      <c r="F43" s="317"/>
      <c r="G43" s="317"/>
      <c r="H43" s="317"/>
      <c r="I43" s="317"/>
      <c r="J43" s="317"/>
      <c r="K43" s="305"/>
      <c r="L43" s="306"/>
      <c r="M43" s="306"/>
      <c r="N43" s="307"/>
      <c r="O43" s="324" t="s">
        <v>174</v>
      </c>
    </row>
    <row r="44" spans="1:15" s="15" customFormat="1" ht="27" customHeight="1">
      <c r="A44" s="16"/>
      <c r="B44" s="337"/>
      <c r="C44" s="406"/>
      <c r="D44" s="407"/>
      <c r="E44" s="317" t="s">
        <v>61</v>
      </c>
      <c r="F44" s="317"/>
      <c r="G44" s="317"/>
      <c r="H44" s="317"/>
      <c r="I44" s="317"/>
      <c r="J44" s="317"/>
      <c r="K44" s="305"/>
      <c r="L44" s="306"/>
      <c r="M44" s="306"/>
      <c r="N44" s="307"/>
      <c r="O44" s="325"/>
    </row>
    <row r="45" spans="1:15" s="15" customFormat="1" ht="27" customHeight="1">
      <c r="A45" s="16"/>
      <c r="B45" s="337"/>
      <c r="C45" s="408"/>
      <c r="D45" s="409"/>
      <c r="E45" s="317" t="s">
        <v>62</v>
      </c>
      <c r="F45" s="317"/>
      <c r="G45" s="317"/>
      <c r="H45" s="317"/>
      <c r="I45" s="317"/>
      <c r="J45" s="317"/>
      <c r="K45" s="305"/>
      <c r="L45" s="306"/>
      <c r="M45" s="306"/>
      <c r="N45" s="307"/>
      <c r="O45" s="326"/>
    </row>
    <row r="46" spans="1:15" s="15" customFormat="1" ht="30" customHeight="1" thickBot="1">
      <c r="A46" s="16"/>
      <c r="B46" s="338"/>
      <c r="C46" s="340" t="s">
        <v>89</v>
      </c>
      <c r="D46" s="340"/>
      <c r="E46" s="340"/>
      <c r="F46" s="340"/>
      <c r="G46" s="340"/>
      <c r="H46" s="340"/>
      <c r="I46" s="340"/>
      <c r="J46" s="340"/>
      <c r="K46" s="332" t="s">
        <v>168</v>
      </c>
      <c r="L46" s="333"/>
      <c r="M46" s="333"/>
      <c r="N46" s="334"/>
      <c r="O46" s="50" t="s">
        <v>99</v>
      </c>
    </row>
    <row r="47" spans="1:15" s="15" customFormat="1" ht="79.5" customHeight="1">
      <c r="A47" s="16"/>
      <c r="B47" s="410" t="s">
        <v>88</v>
      </c>
      <c r="C47" s="411"/>
      <c r="D47" s="411"/>
      <c r="E47" s="411"/>
      <c r="F47" s="411"/>
      <c r="G47" s="411"/>
      <c r="H47" s="411"/>
      <c r="I47" s="411"/>
      <c r="J47" s="412"/>
      <c r="K47" s="419"/>
      <c r="L47" s="420"/>
      <c r="M47" s="420"/>
      <c r="N47" s="421"/>
      <c r="O47" s="73" t="s">
        <v>107</v>
      </c>
    </row>
    <row r="48" spans="1:15" s="15" customFormat="1" ht="79.5" customHeight="1">
      <c r="A48" s="16"/>
      <c r="B48" s="328" t="s">
        <v>90</v>
      </c>
      <c r="C48" s="309"/>
      <c r="D48" s="309"/>
      <c r="E48" s="309"/>
      <c r="F48" s="309"/>
      <c r="G48" s="309"/>
      <c r="H48" s="309"/>
      <c r="I48" s="309"/>
      <c r="J48" s="329"/>
      <c r="K48" s="314" t="s">
        <v>169</v>
      </c>
      <c r="L48" s="315"/>
      <c r="M48" s="315"/>
      <c r="N48" s="316"/>
      <c r="O48" s="25" t="s">
        <v>140</v>
      </c>
    </row>
    <row r="49" spans="1:15" s="15" customFormat="1" ht="79.5" customHeight="1">
      <c r="A49" s="16"/>
      <c r="B49" s="328" t="s">
        <v>177</v>
      </c>
      <c r="C49" s="309"/>
      <c r="D49" s="309"/>
      <c r="E49" s="309"/>
      <c r="F49" s="309"/>
      <c r="G49" s="309"/>
      <c r="H49" s="309"/>
      <c r="I49" s="309"/>
      <c r="J49" s="329"/>
      <c r="K49" s="314"/>
      <c r="L49" s="315"/>
      <c r="M49" s="315"/>
      <c r="N49" s="316"/>
      <c r="O49" s="25" t="s">
        <v>178</v>
      </c>
    </row>
    <row r="50" spans="1:15" s="22" customFormat="1" ht="39.75" customHeight="1" thickBot="1">
      <c r="A50" s="26"/>
      <c r="B50" s="324" t="s">
        <v>23</v>
      </c>
      <c r="C50" s="413"/>
      <c r="D50" s="413"/>
      <c r="E50" s="413"/>
      <c r="F50" s="413"/>
      <c r="G50" s="413"/>
      <c r="H50" s="413"/>
      <c r="I50" s="413"/>
      <c r="J50" s="413"/>
      <c r="K50" s="399"/>
      <c r="L50" s="399"/>
      <c r="M50" s="399"/>
      <c r="N50" s="400"/>
      <c r="O50" s="59" t="s">
        <v>100</v>
      </c>
    </row>
    <row r="51" spans="1:15" s="22" customFormat="1" ht="21" customHeight="1">
      <c r="A51" s="26"/>
      <c r="B51" s="426" t="s">
        <v>196</v>
      </c>
      <c r="C51" s="460" t="s">
        <v>165</v>
      </c>
      <c r="D51" s="461"/>
      <c r="E51" s="461"/>
      <c r="F51" s="461"/>
      <c r="G51" s="461"/>
      <c r="H51" s="461"/>
      <c r="I51" s="461"/>
      <c r="J51" s="462"/>
      <c r="K51" s="92" t="s">
        <v>148</v>
      </c>
      <c r="L51" s="93" t="s">
        <v>149</v>
      </c>
      <c r="M51" s="93" t="s">
        <v>150</v>
      </c>
      <c r="N51" s="458"/>
      <c r="O51" s="466" t="s">
        <v>151</v>
      </c>
    </row>
    <row r="52" spans="1:15" s="22" customFormat="1" ht="21" customHeight="1">
      <c r="A52" s="26"/>
      <c r="B52" s="346"/>
      <c r="C52" s="463"/>
      <c r="D52" s="464"/>
      <c r="E52" s="464"/>
      <c r="F52" s="464"/>
      <c r="G52" s="464"/>
      <c r="H52" s="464"/>
      <c r="I52" s="464"/>
      <c r="J52" s="465"/>
      <c r="K52" s="94"/>
      <c r="L52" s="95"/>
      <c r="M52" s="95"/>
      <c r="N52" s="459"/>
      <c r="O52" s="326"/>
    </row>
    <row r="53" spans="1:15" s="15" customFormat="1" ht="89.25" customHeight="1">
      <c r="A53" s="16"/>
      <c r="B53" s="346"/>
      <c r="C53" s="384" t="s">
        <v>197</v>
      </c>
      <c r="D53" s="385"/>
      <c r="E53" s="385"/>
      <c r="F53" s="385"/>
      <c r="G53" s="385"/>
      <c r="H53" s="385"/>
      <c r="I53" s="385"/>
      <c r="J53" s="386"/>
      <c r="K53" s="414"/>
      <c r="L53" s="415"/>
      <c r="M53" s="415"/>
      <c r="N53" s="416"/>
      <c r="O53" s="25" t="s">
        <v>207</v>
      </c>
    </row>
    <row r="54" spans="1:15" s="15" customFormat="1" ht="79.5" customHeight="1">
      <c r="A54" s="16"/>
      <c r="B54" s="346"/>
      <c r="C54" s="377" t="s">
        <v>143</v>
      </c>
      <c r="D54" s="378"/>
      <c r="E54" s="378"/>
      <c r="F54" s="378"/>
      <c r="G54" s="378"/>
      <c r="H54" s="378"/>
      <c r="I54" s="378"/>
      <c r="J54" s="379"/>
      <c r="K54" s="422"/>
      <c r="L54" s="423"/>
      <c r="M54" s="423"/>
      <c r="N54" s="424"/>
      <c r="O54" s="25" t="s">
        <v>206</v>
      </c>
    </row>
    <row r="55" spans="1:15" s="15" customFormat="1" ht="79.5" customHeight="1">
      <c r="A55" s="16"/>
      <c r="B55" s="346"/>
      <c r="C55" s="417" t="s">
        <v>144</v>
      </c>
      <c r="D55" s="418"/>
      <c r="E55" s="418"/>
      <c r="F55" s="418"/>
      <c r="G55" s="418"/>
      <c r="H55" s="418"/>
      <c r="I55" s="418"/>
      <c r="J55" s="418"/>
      <c r="K55" s="314"/>
      <c r="L55" s="315"/>
      <c r="M55" s="315"/>
      <c r="N55" s="316"/>
      <c r="O55" s="25" t="s">
        <v>205</v>
      </c>
    </row>
    <row r="56" spans="1:15" s="15" customFormat="1" ht="120" customHeight="1">
      <c r="A56" s="16"/>
      <c r="B56" s="346"/>
      <c r="C56" s="382" t="s">
        <v>153</v>
      </c>
      <c r="D56" s="343"/>
      <c r="E56" s="343"/>
      <c r="F56" s="343"/>
      <c r="G56" s="343"/>
      <c r="H56" s="343"/>
      <c r="I56" s="343"/>
      <c r="J56" s="383"/>
      <c r="K56" s="314"/>
      <c r="L56" s="315"/>
      <c r="M56" s="315"/>
      <c r="N56" s="316"/>
      <c r="O56" s="25" t="s">
        <v>176</v>
      </c>
    </row>
    <row r="57" spans="1:15" s="15" customFormat="1" ht="21" customHeight="1">
      <c r="A57" s="16"/>
      <c r="B57" s="346"/>
      <c r="C57" s="387"/>
      <c r="D57" s="388"/>
      <c r="E57" s="388"/>
      <c r="F57" s="388"/>
      <c r="G57" s="388"/>
      <c r="H57" s="388"/>
      <c r="I57" s="388"/>
      <c r="J57" s="389"/>
      <c r="K57" s="486" t="s">
        <v>194</v>
      </c>
      <c r="L57" s="487"/>
      <c r="M57" s="96">
        <v>10</v>
      </c>
      <c r="N57" s="97"/>
      <c r="O57" s="25" t="s">
        <v>195</v>
      </c>
    </row>
    <row r="58" spans="1:15" s="15" customFormat="1" ht="79.5" customHeight="1">
      <c r="A58" s="16"/>
      <c r="B58" s="346"/>
      <c r="C58" s="308" t="s">
        <v>198</v>
      </c>
      <c r="D58" s="309"/>
      <c r="E58" s="309"/>
      <c r="F58" s="309"/>
      <c r="G58" s="309"/>
      <c r="H58" s="309"/>
      <c r="I58" s="309"/>
      <c r="J58" s="309"/>
      <c r="K58" s="314"/>
      <c r="L58" s="315"/>
      <c r="M58" s="315"/>
      <c r="N58" s="316"/>
      <c r="O58" s="25" t="s">
        <v>204</v>
      </c>
    </row>
    <row r="59" spans="1:15" s="15" customFormat="1" ht="79.5" customHeight="1">
      <c r="A59" s="16"/>
      <c r="B59" s="346"/>
      <c r="C59" s="382" t="s">
        <v>154</v>
      </c>
      <c r="D59" s="343"/>
      <c r="E59" s="343"/>
      <c r="F59" s="343"/>
      <c r="G59" s="343"/>
      <c r="H59" s="343"/>
      <c r="I59" s="343"/>
      <c r="J59" s="383"/>
      <c r="K59" s="314"/>
      <c r="L59" s="315"/>
      <c r="M59" s="315"/>
      <c r="N59" s="316"/>
      <c r="O59" s="25" t="s">
        <v>203</v>
      </c>
    </row>
    <row r="60" spans="1:15" s="15" customFormat="1" ht="21" customHeight="1">
      <c r="A60" s="16"/>
      <c r="B60" s="346"/>
      <c r="C60" s="384"/>
      <c r="D60" s="385"/>
      <c r="E60" s="385"/>
      <c r="F60" s="385"/>
      <c r="G60" s="385"/>
      <c r="H60" s="385"/>
      <c r="I60" s="385"/>
      <c r="J60" s="386"/>
      <c r="K60" s="327" t="s">
        <v>126</v>
      </c>
      <c r="L60" s="300"/>
      <c r="M60" s="300" t="s">
        <v>127</v>
      </c>
      <c r="N60" s="301"/>
      <c r="O60" s="310" t="s">
        <v>128</v>
      </c>
    </row>
    <row r="61" spans="1:15" s="15" customFormat="1" ht="21" customHeight="1">
      <c r="A61" s="16"/>
      <c r="B61" s="346"/>
      <c r="C61" s="387"/>
      <c r="D61" s="388"/>
      <c r="E61" s="388"/>
      <c r="F61" s="388"/>
      <c r="G61" s="388"/>
      <c r="H61" s="388"/>
      <c r="I61" s="388"/>
      <c r="J61" s="389"/>
      <c r="K61" s="312"/>
      <c r="L61" s="313"/>
      <c r="M61" s="313"/>
      <c r="N61" s="425"/>
      <c r="O61" s="311"/>
    </row>
    <row r="62" spans="1:15" s="15" customFormat="1" ht="79.5" customHeight="1">
      <c r="A62" s="16"/>
      <c r="B62" s="346"/>
      <c r="C62" s="308" t="s">
        <v>155</v>
      </c>
      <c r="D62" s="309"/>
      <c r="E62" s="309"/>
      <c r="F62" s="309"/>
      <c r="G62" s="309"/>
      <c r="H62" s="309"/>
      <c r="I62" s="309"/>
      <c r="J62" s="329"/>
      <c r="K62" s="314"/>
      <c r="L62" s="315"/>
      <c r="M62" s="315"/>
      <c r="N62" s="316"/>
      <c r="O62" s="25" t="s">
        <v>202</v>
      </c>
    </row>
    <row r="63" spans="1:15" s="15" customFormat="1" ht="79.5" customHeight="1">
      <c r="A63" s="16"/>
      <c r="B63" s="346"/>
      <c r="C63" s="308" t="s">
        <v>156</v>
      </c>
      <c r="D63" s="309"/>
      <c r="E63" s="309"/>
      <c r="F63" s="309"/>
      <c r="G63" s="309"/>
      <c r="H63" s="309"/>
      <c r="I63" s="309"/>
      <c r="J63" s="329"/>
      <c r="K63" s="427"/>
      <c r="L63" s="428"/>
      <c r="M63" s="428"/>
      <c r="N63" s="429"/>
      <c r="O63" s="25" t="s">
        <v>201</v>
      </c>
    </row>
    <row r="64" spans="1:15" s="15" customFormat="1" ht="78.75" customHeight="1" thickBot="1">
      <c r="A64" s="16"/>
      <c r="B64" s="346"/>
      <c r="C64" s="393" t="s">
        <v>157</v>
      </c>
      <c r="D64" s="394"/>
      <c r="E64" s="394"/>
      <c r="F64" s="394"/>
      <c r="G64" s="394"/>
      <c r="H64" s="394"/>
      <c r="I64" s="394"/>
      <c r="J64" s="394"/>
      <c r="K64" s="445"/>
      <c r="L64" s="446"/>
      <c r="M64" s="446"/>
      <c r="N64" s="447"/>
      <c r="O64" s="50" t="s">
        <v>200</v>
      </c>
    </row>
    <row r="65" spans="1:15" s="15" customFormat="1" ht="90" customHeight="1">
      <c r="A65" s="16"/>
      <c r="B65" s="397" t="s">
        <v>121</v>
      </c>
      <c r="C65" s="390" t="s">
        <v>159</v>
      </c>
      <c r="D65" s="391"/>
      <c r="E65" s="391"/>
      <c r="F65" s="391"/>
      <c r="G65" s="391"/>
      <c r="H65" s="391"/>
      <c r="I65" s="391"/>
      <c r="J65" s="392"/>
      <c r="K65" s="430"/>
      <c r="L65" s="431"/>
      <c r="M65" s="431"/>
      <c r="N65" s="432"/>
      <c r="O65" s="73" t="s">
        <v>145</v>
      </c>
    </row>
    <row r="66" spans="1:15" s="15" customFormat="1" ht="109.5" customHeight="1">
      <c r="A66" s="16"/>
      <c r="B66" s="398"/>
      <c r="C66" s="377" t="s">
        <v>160</v>
      </c>
      <c r="D66" s="378"/>
      <c r="E66" s="378"/>
      <c r="F66" s="378"/>
      <c r="G66" s="378"/>
      <c r="H66" s="378"/>
      <c r="I66" s="378"/>
      <c r="J66" s="379"/>
      <c r="K66" s="434"/>
      <c r="L66" s="435"/>
      <c r="M66" s="435"/>
      <c r="N66" s="436"/>
      <c r="O66" s="25" t="s">
        <v>142</v>
      </c>
    </row>
    <row r="67" spans="1:15" s="15" customFormat="1" ht="79.5" customHeight="1">
      <c r="A67" s="16"/>
      <c r="B67" s="398"/>
      <c r="C67" s="377" t="s">
        <v>161</v>
      </c>
      <c r="D67" s="378"/>
      <c r="E67" s="378"/>
      <c r="F67" s="378"/>
      <c r="G67" s="378"/>
      <c r="H67" s="378"/>
      <c r="I67" s="378"/>
      <c r="J67" s="379"/>
      <c r="K67" s="434"/>
      <c r="L67" s="435"/>
      <c r="M67" s="435"/>
      <c r="N67" s="436"/>
      <c r="O67" s="25" t="s">
        <v>146</v>
      </c>
    </row>
    <row r="68" spans="1:15" s="15" customFormat="1" ht="79.5" customHeight="1" thickBot="1">
      <c r="A68" s="16"/>
      <c r="B68" s="398"/>
      <c r="C68" s="377" t="s">
        <v>162</v>
      </c>
      <c r="D68" s="378"/>
      <c r="E68" s="378"/>
      <c r="F68" s="378"/>
      <c r="G68" s="378"/>
      <c r="H68" s="378"/>
      <c r="I68" s="378"/>
      <c r="J68" s="379"/>
      <c r="K68" s="434"/>
      <c r="L68" s="435"/>
      <c r="M68" s="435"/>
      <c r="N68" s="436"/>
      <c r="O68" s="74" t="s">
        <v>158</v>
      </c>
    </row>
    <row r="69" spans="1:15" s="15" customFormat="1" ht="79.5" customHeight="1">
      <c r="A69" s="16"/>
      <c r="B69" s="380" t="s">
        <v>122</v>
      </c>
      <c r="C69" s="395" t="s">
        <v>59</v>
      </c>
      <c r="D69" s="433" t="s">
        <v>163</v>
      </c>
      <c r="E69" s="433"/>
      <c r="F69" s="433"/>
      <c r="G69" s="433"/>
      <c r="H69" s="433"/>
      <c r="I69" s="433"/>
      <c r="J69" s="433"/>
      <c r="K69" s="442"/>
      <c r="L69" s="443"/>
      <c r="M69" s="443"/>
      <c r="N69" s="444"/>
      <c r="O69" s="71" t="s">
        <v>175</v>
      </c>
    </row>
    <row r="70" spans="1:15" s="15" customFormat="1" ht="79.5" customHeight="1">
      <c r="A70" s="16"/>
      <c r="B70" s="381"/>
      <c r="C70" s="396"/>
      <c r="D70" s="339" t="s">
        <v>164</v>
      </c>
      <c r="E70" s="339"/>
      <c r="F70" s="339"/>
      <c r="G70" s="339"/>
      <c r="H70" s="339"/>
      <c r="I70" s="339"/>
      <c r="J70" s="339"/>
      <c r="K70" s="332" t="s">
        <v>170</v>
      </c>
      <c r="L70" s="333"/>
      <c r="M70" s="333"/>
      <c r="N70" s="334"/>
      <c r="O70" s="25" t="s">
        <v>147</v>
      </c>
    </row>
    <row r="71" spans="1:15" s="15" customFormat="1" ht="30" customHeight="1">
      <c r="A71" s="16"/>
      <c r="B71" s="381"/>
      <c r="C71" s="396" t="s">
        <v>68</v>
      </c>
      <c r="D71" s="382" t="s">
        <v>166</v>
      </c>
      <c r="E71" s="309"/>
      <c r="F71" s="309"/>
      <c r="G71" s="309"/>
      <c r="H71" s="309"/>
      <c r="I71" s="309"/>
      <c r="J71" s="329"/>
      <c r="K71" s="439">
        <f>IF($K$69="","",$K$72/$K$69)</f>
      </c>
      <c r="L71" s="440"/>
      <c r="M71" s="440"/>
      <c r="N71" s="441"/>
      <c r="O71" s="29" t="s">
        <v>106</v>
      </c>
    </row>
    <row r="72" spans="1:15" s="15" customFormat="1" ht="30" customHeight="1">
      <c r="A72" s="16"/>
      <c r="B72" s="381"/>
      <c r="C72" s="396"/>
      <c r="D72" s="75"/>
      <c r="E72" s="308" t="s">
        <v>91</v>
      </c>
      <c r="F72" s="309"/>
      <c r="G72" s="309"/>
      <c r="H72" s="309"/>
      <c r="I72" s="309"/>
      <c r="J72" s="329"/>
      <c r="K72" s="470">
        <f>K84</f>
        <v>0</v>
      </c>
      <c r="L72" s="471"/>
      <c r="M72" s="471"/>
      <c r="N72" s="472"/>
      <c r="O72" s="29" t="s">
        <v>106</v>
      </c>
    </row>
    <row r="73" spans="1:15" s="15" customFormat="1" ht="79.5" customHeight="1">
      <c r="A73" s="16"/>
      <c r="B73" s="381"/>
      <c r="C73" s="72" t="s">
        <v>102</v>
      </c>
      <c r="D73" s="308" t="s">
        <v>167</v>
      </c>
      <c r="E73" s="309"/>
      <c r="F73" s="309"/>
      <c r="G73" s="309"/>
      <c r="H73" s="309"/>
      <c r="I73" s="309"/>
      <c r="J73" s="329"/>
      <c r="K73" s="437"/>
      <c r="L73" s="438"/>
      <c r="M73" s="438"/>
      <c r="N73" s="438"/>
      <c r="O73" s="50" t="s">
        <v>199</v>
      </c>
    </row>
    <row r="74" spans="2:15" ht="19.5" customHeight="1">
      <c r="B74" s="476" t="s">
        <v>112</v>
      </c>
      <c r="C74" s="449" t="s">
        <v>182</v>
      </c>
      <c r="D74" s="449"/>
      <c r="E74" s="448" t="s">
        <v>113</v>
      </c>
      <c r="F74" s="448"/>
      <c r="G74" s="448"/>
      <c r="H74" s="448"/>
      <c r="I74" s="448"/>
      <c r="J74" s="448"/>
      <c r="K74" s="479"/>
      <c r="L74" s="479"/>
      <c r="M74" s="479"/>
      <c r="N74" s="480"/>
      <c r="O74" s="324" t="s">
        <v>185</v>
      </c>
    </row>
    <row r="75" spans="2:15" ht="19.5" customHeight="1">
      <c r="B75" s="477"/>
      <c r="C75" s="450"/>
      <c r="D75" s="450"/>
      <c r="E75" s="451" t="s">
        <v>114</v>
      </c>
      <c r="F75" s="451"/>
      <c r="G75" s="451"/>
      <c r="H75" s="451"/>
      <c r="I75" s="451"/>
      <c r="J75" s="451"/>
      <c r="K75" s="481"/>
      <c r="L75" s="481"/>
      <c r="M75" s="481"/>
      <c r="N75" s="482"/>
      <c r="O75" s="325"/>
    </row>
    <row r="76" spans="2:15" ht="19.5" customHeight="1">
      <c r="B76" s="477"/>
      <c r="C76" s="450"/>
      <c r="D76" s="450"/>
      <c r="E76" s="452" t="s">
        <v>115</v>
      </c>
      <c r="F76" s="452"/>
      <c r="G76" s="452"/>
      <c r="H76" s="452"/>
      <c r="I76" s="452"/>
      <c r="J76" s="452"/>
      <c r="K76" s="453"/>
      <c r="L76" s="453"/>
      <c r="M76" s="453"/>
      <c r="N76" s="454"/>
      <c r="O76" s="326"/>
    </row>
    <row r="77" spans="2:15" ht="19.5" customHeight="1">
      <c r="B77" s="477"/>
      <c r="C77" s="449" t="s">
        <v>183</v>
      </c>
      <c r="D77" s="449"/>
      <c r="E77" s="455" t="s">
        <v>113</v>
      </c>
      <c r="F77" s="455"/>
      <c r="G77" s="455"/>
      <c r="H77" s="455"/>
      <c r="I77" s="455"/>
      <c r="J77" s="455"/>
      <c r="K77" s="456"/>
      <c r="L77" s="456"/>
      <c r="M77" s="456"/>
      <c r="N77" s="457"/>
      <c r="O77" s="324" t="s">
        <v>186</v>
      </c>
    </row>
    <row r="78" spans="2:15" ht="19.5" customHeight="1">
      <c r="B78" s="477"/>
      <c r="C78" s="450"/>
      <c r="D78" s="450"/>
      <c r="E78" s="451" t="s">
        <v>114</v>
      </c>
      <c r="F78" s="451"/>
      <c r="G78" s="451"/>
      <c r="H78" s="451"/>
      <c r="I78" s="451"/>
      <c r="J78" s="451"/>
      <c r="K78" s="481"/>
      <c r="L78" s="481"/>
      <c r="M78" s="481"/>
      <c r="N78" s="482"/>
      <c r="O78" s="325"/>
    </row>
    <row r="79" spans="2:15" ht="19.5" customHeight="1">
      <c r="B79" s="477"/>
      <c r="C79" s="450"/>
      <c r="D79" s="450"/>
      <c r="E79" s="452" t="s">
        <v>115</v>
      </c>
      <c r="F79" s="452"/>
      <c r="G79" s="452"/>
      <c r="H79" s="452"/>
      <c r="I79" s="452"/>
      <c r="J79" s="452"/>
      <c r="K79" s="453"/>
      <c r="L79" s="453"/>
      <c r="M79" s="453"/>
      <c r="N79" s="454"/>
      <c r="O79" s="326"/>
    </row>
    <row r="80" spans="2:15" ht="19.5" customHeight="1">
      <c r="B80" s="477"/>
      <c r="C80" s="449" t="s">
        <v>184</v>
      </c>
      <c r="D80" s="449"/>
      <c r="E80" s="455" t="s">
        <v>113</v>
      </c>
      <c r="F80" s="455"/>
      <c r="G80" s="455"/>
      <c r="H80" s="455"/>
      <c r="I80" s="455"/>
      <c r="J80" s="455"/>
      <c r="K80" s="456"/>
      <c r="L80" s="456"/>
      <c r="M80" s="456"/>
      <c r="N80" s="457"/>
      <c r="O80" s="324" t="s">
        <v>187</v>
      </c>
    </row>
    <row r="81" spans="2:15" ht="19.5" customHeight="1">
      <c r="B81" s="477"/>
      <c r="C81" s="450"/>
      <c r="D81" s="450"/>
      <c r="E81" s="451" t="s">
        <v>114</v>
      </c>
      <c r="F81" s="451"/>
      <c r="G81" s="451"/>
      <c r="H81" s="451"/>
      <c r="I81" s="451"/>
      <c r="J81" s="451"/>
      <c r="K81" s="481"/>
      <c r="L81" s="481"/>
      <c r="M81" s="481"/>
      <c r="N81" s="482"/>
      <c r="O81" s="325"/>
    </row>
    <row r="82" spans="2:15" ht="19.5" customHeight="1">
      <c r="B82" s="477"/>
      <c r="C82" s="450"/>
      <c r="D82" s="450"/>
      <c r="E82" s="452" t="s">
        <v>115</v>
      </c>
      <c r="F82" s="452"/>
      <c r="G82" s="452"/>
      <c r="H82" s="452"/>
      <c r="I82" s="452"/>
      <c r="J82" s="452"/>
      <c r="K82" s="453"/>
      <c r="L82" s="453"/>
      <c r="M82" s="453"/>
      <c r="N82" s="454"/>
      <c r="O82" s="326"/>
    </row>
    <row r="83" spans="2:15" ht="19.5" customHeight="1">
      <c r="B83" s="477"/>
      <c r="C83" s="467" t="s">
        <v>116</v>
      </c>
      <c r="D83" s="468"/>
      <c r="E83" s="455" t="s">
        <v>113</v>
      </c>
      <c r="F83" s="455"/>
      <c r="G83" s="455"/>
      <c r="H83" s="455"/>
      <c r="I83" s="455"/>
      <c r="J83" s="455"/>
      <c r="K83" s="484">
        <f>SUM(K74,K77,K80)</f>
        <v>0</v>
      </c>
      <c r="L83" s="484"/>
      <c r="M83" s="484"/>
      <c r="N83" s="485"/>
      <c r="O83" s="473" t="s">
        <v>117</v>
      </c>
    </row>
    <row r="84" spans="2:15" ht="19.5" customHeight="1">
      <c r="B84" s="477"/>
      <c r="C84" s="468"/>
      <c r="D84" s="468"/>
      <c r="E84" s="451" t="s">
        <v>114</v>
      </c>
      <c r="F84" s="451"/>
      <c r="G84" s="451"/>
      <c r="H84" s="451"/>
      <c r="I84" s="451"/>
      <c r="J84" s="451"/>
      <c r="K84" s="491">
        <f>SUM(K75,K78,K81)</f>
        <v>0</v>
      </c>
      <c r="L84" s="492"/>
      <c r="M84" s="492"/>
      <c r="N84" s="493"/>
      <c r="O84" s="474"/>
    </row>
    <row r="85" spans="2:15" ht="19.5" customHeight="1" thickBot="1">
      <c r="B85" s="478"/>
      <c r="C85" s="469"/>
      <c r="D85" s="469"/>
      <c r="E85" s="483" t="s">
        <v>115</v>
      </c>
      <c r="F85" s="483"/>
      <c r="G85" s="483"/>
      <c r="H85" s="483"/>
      <c r="I85" s="483"/>
      <c r="J85" s="483"/>
      <c r="K85" s="488">
        <f>SUM(K76,K79,K82)</f>
        <v>0</v>
      </c>
      <c r="L85" s="489"/>
      <c r="M85" s="489"/>
      <c r="N85" s="490"/>
      <c r="O85" s="475"/>
    </row>
    <row r="86" spans="1:15" s="15" customFormat="1" ht="15" customHeight="1">
      <c r="A86" s="16"/>
      <c r="B86" s="18" t="s">
        <v>85</v>
      </c>
      <c r="C86" s="19" t="s">
        <v>82</v>
      </c>
      <c r="D86" s="18"/>
      <c r="E86" s="18"/>
      <c r="F86" s="18"/>
      <c r="G86" s="18"/>
      <c r="H86" s="18"/>
      <c r="I86" s="18"/>
      <c r="J86" s="18"/>
      <c r="K86" s="19"/>
      <c r="L86" s="19"/>
      <c r="M86" s="19"/>
      <c r="N86" s="19"/>
      <c r="O86" s="30"/>
    </row>
    <row r="87" spans="1:15" s="15" customFormat="1" ht="15" customHeight="1">
      <c r="A87" s="16"/>
      <c r="B87" s="18" t="s">
        <v>86</v>
      </c>
      <c r="C87" s="19" t="s">
        <v>83</v>
      </c>
      <c r="D87" s="18"/>
      <c r="E87" s="18"/>
      <c r="F87" s="18"/>
      <c r="G87" s="18"/>
      <c r="H87" s="18"/>
      <c r="I87" s="18"/>
      <c r="J87" s="18"/>
      <c r="K87" s="19"/>
      <c r="L87" s="19"/>
      <c r="M87" s="19"/>
      <c r="N87" s="19"/>
      <c r="O87" s="30"/>
    </row>
    <row r="88" spans="1:15" s="15" customFormat="1" ht="15" customHeight="1">
      <c r="A88" s="16"/>
      <c r="B88" s="18" t="s">
        <v>87</v>
      </c>
      <c r="C88" s="19" t="s">
        <v>84</v>
      </c>
      <c r="D88" s="18"/>
      <c r="E88" s="18"/>
      <c r="F88" s="18"/>
      <c r="G88" s="18"/>
      <c r="H88" s="18"/>
      <c r="I88" s="18"/>
      <c r="J88" s="18"/>
      <c r="K88" s="19"/>
      <c r="L88" s="19"/>
      <c r="M88" s="19"/>
      <c r="N88" s="19"/>
      <c r="O88" s="30"/>
    </row>
    <row r="89" spans="1:15" s="15" customFormat="1" ht="13.5">
      <c r="A89" s="16"/>
      <c r="B89" s="20"/>
      <c r="C89" s="21"/>
      <c r="D89" s="21"/>
      <c r="E89" s="21"/>
      <c r="F89" s="21"/>
      <c r="G89" s="21"/>
      <c r="H89" s="21"/>
      <c r="I89" s="21"/>
      <c r="J89" s="21"/>
      <c r="K89" s="14"/>
      <c r="L89" s="14"/>
      <c r="M89" s="14"/>
      <c r="N89" s="14"/>
      <c r="O89" s="28"/>
    </row>
    <row r="90" spans="1:14" s="15" customFormat="1" ht="13.5">
      <c r="A90" s="16"/>
      <c r="B90" s="20"/>
      <c r="C90" s="21"/>
      <c r="D90" s="21"/>
      <c r="E90" s="21"/>
      <c r="F90" s="21"/>
      <c r="G90" s="21"/>
      <c r="H90" s="21"/>
      <c r="I90" s="21"/>
      <c r="J90" s="21"/>
      <c r="K90" s="14"/>
      <c r="L90" s="14"/>
      <c r="M90" s="14"/>
      <c r="N90" s="14"/>
    </row>
    <row r="91" spans="1:14" s="15" customFormat="1" ht="13.5">
      <c r="A91" s="16"/>
      <c r="B91" s="20"/>
      <c r="C91" s="21"/>
      <c r="D91" s="21"/>
      <c r="E91" s="21"/>
      <c r="F91" s="21"/>
      <c r="G91" s="21"/>
      <c r="H91" s="21"/>
      <c r="I91" s="21"/>
      <c r="J91" s="21"/>
      <c r="K91" s="14"/>
      <c r="L91" s="14"/>
      <c r="M91" s="14"/>
      <c r="N91" s="14"/>
    </row>
    <row r="92" spans="1:14" s="15" customFormat="1" ht="13.5">
      <c r="A92" s="16"/>
      <c r="B92" s="20"/>
      <c r="C92" s="21"/>
      <c r="D92" s="21"/>
      <c r="E92" s="21"/>
      <c r="F92" s="21"/>
      <c r="G92" s="21"/>
      <c r="H92" s="21"/>
      <c r="I92" s="21"/>
      <c r="J92" s="21"/>
      <c r="K92" s="14"/>
      <c r="L92" s="14"/>
      <c r="M92" s="14"/>
      <c r="N92" s="14"/>
    </row>
    <row r="93" spans="1:14" s="15" customFormat="1" ht="13.5">
      <c r="A93" s="16"/>
      <c r="B93" s="20"/>
      <c r="C93" s="21"/>
      <c r="D93" s="21"/>
      <c r="E93" s="21"/>
      <c r="F93" s="21"/>
      <c r="G93" s="21"/>
      <c r="H93" s="21"/>
      <c r="I93" s="21"/>
      <c r="J93" s="21"/>
      <c r="K93" s="14"/>
      <c r="L93" s="14"/>
      <c r="M93" s="14"/>
      <c r="N93" s="14"/>
    </row>
    <row r="94" spans="1:14" s="15" customFormat="1" ht="13.5">
      <c r="A94" s="16"/>
      <c r="B94" s="20"/>
      <c r="C94" s="21"/>
      <c r="D94" s="21"/>
      <c r="E94" s="21"/>
      <c r="F94" s="21"/>
      <c r="G94" s="21"/>
      <c r="H94" s="21"/>
      <c r="I94" s="21"/>
      <c r="J94" s="21"/>
      <c r="K94" s="14"/>
      <c r="L94" s="14"/>
      <c r="M94" s="14"/>
      <c r="N94" s="14"/>
    </row>
    <row r="95" spans="1:14" s="15" customFormat="1" ht="13.5">
      <c r="A95" s="16"/>
      <c r="B95" s="20"/>
      <c r="C95" s="21"/>
      <c r="D95" s="21"/>
      <c r="E95" s="21"/>
      <c r="F95" s="21"/>
      <c r="G95" s="21"/>
      <c r="H95" s="21"/>
      <c r="I95" s="21"/>
      <c r="J95" s="21"/>
      <c r="K95" s="14"/>
      <c r="L95" s="14"/>
      <c r="M95" s="14"/>
      <c r="N95" s="14"/>
    </row>
    <row r="96" spans="1:14" s="15" customFormat="1" ht="13.5">
      <c r="A96" s="16"/>
      <c r="B96" s="20"/>
      <c r="C96" s="21"/>
      <c r="D96" s="21"/>
      <c r="E96" s="21"/>
      <c r="F96" s="21"/>
      <c r="G96" s="21"/>
      <c r="H96" s="21"/>
      <c r="I96" s="21"/>
      <c r="J96" s="21"/>
      <c r="K96" s="14"/>
      <c r="L96" s="14"/>
      <c r="M96" s="14"/>
      <c r="N96" s="14"/>
    </row>
    <row r="97" spans="1:14" s="15" customFormat="1" ht="13.5">
      <c r="A97" s="16"/>
      <c r="B97" s="20"/>
      <c r="C97" s="21"/>
      <c r="D97" s="21"/>
      <c r="E97" s="21"/>
      <c r="F97" s="21"/>
      <c r="G97" s="21"/>
      <c r="H97" s="21"/>
      <c r="I97" s="21"/>
      <c r="J97" s="21"/>
      <c r="K97" s="14"/>
      <c r="L97" s="14"/>
      <c r="M97" s="14"/>
      <c r="N97" s="14"/>
    </row>
    <row r="98" spans="1:14" s="15" customFormat="1" ht="13.5">
      <c r="A98" s="16"/>
      <c r="B98" s="20"/>
      <c r="C98" s="21"/>
      <c r="D98" s="21"/>
      <c r="E98" s="21"/>
      <c r="F98" s="21"/>
      <c r="G98" s="21"/>
      <c r="H98" s="21"/>
      <c r="I98" s="21"/>
      <c r="J98" s="21"/>
      <c r="K98" s="14"/>
      <c r="L98" s="14"/>
      <c r="M98" s="14"/>
      <c r="N98" s="14"/>
    </row>
    <row r="99" spans="1:14" s="15" customFormat="1" ht="13.5">
      <c r="A99" s="16"/>
      <c r="B99" s="20"/>
      <c r="C99" s="21"/>
      <c r="D99" s="21"/>
      <c r="E99" s="21"/>
      <c r="F99" s="21"/>
      <c r="G99" s="21"/>
      <c r="H99" s="21"/>
      <c r="I99" s="21"/>
      <c r="J99" s="21"/>
      <c r="K99" s="14"/>
      <c r="L99" s="14"/>
      <c r="M99" s="14"/>
      <c r="N99" s="14"/>
    </row>
    <row r="100" spans="1:14" s="15" customFormat="1" ht="13.5">
      <c r="A100" s="16"/>
      <c r="B100" s="20"/>
      <c r="C100" s="21"/>
      <c r="D100" s="21"/>
      <c r="E100" s="21"/>
      <c r="F100" s="21"/>
      <c r="G100" s="21"/>
      <c r="H100" s="21"/>
      <c r="I100" s="21"/>
      <c r="J100" s="21"/>
      <c r="K100" s="14"/>
      <c r="L100" s="14"/>
      <c r="M100" s="14"/>
      <c r="N100" s="14"/>
    </row>
    <row r="101" spans="1:14" s="15" customFormat="1" ht="13.5">
      <c r="A101" s="16"/>
      <c r="B101" s="20"/>
      <c r="C101" s="21"/>
      <c r="D101" s="21"/>
      <c r="E101" s="21"/>
      <c r="F101" s="21"/>
      <c r="G101" s="21"/>
      <c r="H101" s="21"/>
      <c r="I101" s="21"/>
      <c r="J101" s="21"/>
      <c r="K101" s="14"/>
      <c r="L101" s="14"/>
      <c r="M101" s="14"/>
      <c r="N101" s="14"/>
    </row>
    <row r="102" spans="1:14" s="15" customFormat="1" ht="13.5">
      <c r="A102" s="16"/>
      <c r="B102" s="20"/>
      <c r="C102" s="21"/>
      <c r="D102" s="21"/>
      <c r="E102" s="21"/>
      <c r="F102" s="21"/>
      <c r="G102" s="21"/>
      <c r="H102" s="21"/>
      <c r="I102" s="21"/>
      <c r="J102" s="21"/>
      <c r="K102" s="14"/>
      <c r="L102" s="14"/>
      <c r="M102" s="14"/>
      <c r="N102" s="14"/>
    </row>
    <row r="103" spans="1:14" s="15" customFormat="1" ht="13.5">
      <c r="A103" s="16"/>
      <c r="B103" s="20"/>
      <c r="C103" s="21"/>
      <c r="D103" s="21"/>
      <c r="E103" s="21"/>
      <c r="F103" s="21"/>
      <c r="G103" s="21"/>
      <c r="H103" s="21"/>
      <c r="I103" s="21"/>
      <c r="J103" s="21"/>
      <c r="K103" s="14"/>
      <c r="L103" s="14"/>
      <c r="M103" s="14"/>
      <c r="N103" s="14"/>
    </row>
    <row r="104" spans="1:14" s="15" customFormat="1" ht="13.5">
      <c r="A104" s="16"/>
      <c r="B104" s="20"/>
      <c r="C104" s="21"/>
      <c r="D104" s="21"/>
      <c r="E104" s="21"/>
      <c r="F104" s="21"/>
      <c r="G104" s="21"/>
      <c r="H104" s="21"/>
      <c r="I104" s="21"/>
      <c r="J104" s="21"/>
      <c r="K104" s="14"/>
      <c r="L104" s="14"/>
      <c r="M104" s="14"/>
      <c r="N104" s="14"/>
    </row>
    <row r="105" spans="1:14" s="15" customFormat="1" ht="13.5">
      <c r="A105" s="16"/>
      <c r="B105" s="20"/>
      <c r="C105" s="21"/>
      <c r="D105" s="21"/>
      <c r="E105" s="21"/>
      <c r="F105" s="21"/>
      <c r="G105" s="21"/>
      <c r="H105" s="21"/>
      <c r="I105" s="21"/>
      <c r="J105" s="21"/>
      <c r="K105" s="14"/>
      <c r="L105" s="14"/>
      <c r="M105" s="14"/>
      <c r="N105" s="14"/>
    </row>
    <row r="106" spans="1:14" s="15" customFormat="1" ht="13.5">
      <c r="A106" s="16"/>
      <c r="B106" s="20"/>
      <c r="C106" s="21"/>
      <c r="D106" s="21"/>
      <c r="E106" s="21"/>
      <c r="F106" s="21"/>
      <c r="G106" s="21"/>
      <c r="H106" s="21"/>
      <c r="I106" s="21"/>
      <c r="J106" s="21"/>
      <c r="K106" s="14"/>
      <c r="L106" s="14"/>
      <c r="M106" s="14"/>
      <c r="N106" s="14"/>
    </row>
    <row r="107" spans="1:14" s="15" customFormat="1" ht="13.5">
      <c r="A107" s="16"/>
      <c r="B107" s="20"/>
      <c r="C107" s="21"/>
      <c r="D107" s="21"/>
      <c r="E107" s="21"/>
      <c r="F107" s="21"/>
      <c r="G107" s="21"/>
      <c r="H107" s="21"/>
      <c r="I107" s="21"/>
      <c r="J107" s="21"/>
      <c r="K107" s="14"/>
      <c r="L107" s="14"/>
      <c r="M107" s="14"/>
      <c r="N107" s="14"/>
    </row>
    <row r="108" spans="1:14" s="15" customFormat="1" ht="13.5">
      <c r="A108" s="16"/>
      <c r="B108" s="20"/>
      <c r="C108" s="21"/>
      <c r="D108" s="21"/>
      <c r="E108" s="21"/>
      <c r="F108" s="21"/>
      <c r="G108" s="21"/>
      <c r="H108" s="21"/>
      <c r="I108" s="21"/>
      <c r="J108" s="21"/>
      <c r="K108" s="14"/>
      <c r="L108" s="14"/>
      <c r="M108" s="14"/>
      <c r="N108" s="14"/>
    </row>
  </sheetData>
  <sheetProtection formatCells="0" formatRows="0" selectLockedCells="1"/>
  <mergeCells count="194">
    <mergeCell ref="K57:L57"/>
    <mergeCell ref="C56:J57"/>
    <mergeCell ref="K85:N85"/>
    <mergeCell ref="E81:J81"/>
    <mergeCell ref="K66:N66"/>
    <mergeCell ref="E83:J83"/>
    <mergeCell ref="E82:J82"/>
    <mergeCell ref="K84:N84"/>
    <mergeCell ref="E80:J80"/>
    <mergeCell ref="K78:N78"/>
    <mergeCell ref="B74:B85"/>
    <mergeCell ref="K74:N74"/>
    <mergeCell ref="K75:N75"/>
    <mergeCell ref="K76:N76"/>
    <mergeCell ref="E85:J85"/>
    <mergeCell ref="C80:D82"/>
    <mergeCell ref="K80:N80"/>
    <mergeCell ref="K81:N81"/>
    <mergeCell ref="K82:N82"/>
    <mergeCell ref="K83:N83"/>
    <mergeCell ref="N51:N52"/>
    <mergeCell ref="C51:J52"/>
    <mergeCell ref="O51:O52"/>
    <mergeCell ref="C83:D85"/>
    <mergeCell ref="K72:N72"/>
    <mergeCell ref="O74:O76"/>
    <mergeCell ref="O77:O79"/>
    <mergeCell ref="O80:O82"/>
    <mergeCell ref="E84:J84"/>
    <mergeCell ref="O83:O85"/>
    <mergeCell ref="K79:N79"/>
    <mergeCell ref="C77:D79"/>
    <mergeCell ref="E77:J77"/>
    <mergeCell ref="E78:J78"/>
    <mergeCell ref="E79:J79"/>
    <mergeCell ref="K77:N77"/>
    <mergeCell ref="K70:N70"/>
    <mergeCell ref="D71:J71"/>
    <mergeCell ref="E74:J74"/>
    <mergeCell ref="C74:D76"/>
    <mergeCell ref="E75:J75"/>
    <mergeCell ref="C67:J67"/>
    <mergeCell ref="E76:J76"/>
    <mergeCell ref="C68:J68"/>
    <mergeCell ref="K68:N68"/>
    <mergeCell ref="K63:N63"/>
    <mergeCell ref="K65:N65"/>
    <mergeCell ref="D73:J73"/>
    <mergeCell ref="C71:C72"/>
    <mergeCell ref="D69:J69"/>
    <mergeCell ref="K67:N67"/>
    <mergeCell ref="K73:N73"/>
    <mergeCell ref="K71:N71"/>
    <mergeCell ref="K69:N69"/>
    <mergeCell ref="K64:N64"/>
    <mergeCell ref="K53:N53"/>
    <mergeCell ref="B48:J48"/>
    <mergeCell ref="K59:N59"/>
    <mergeCell ref="C55:J55"/>
    <mergeCell ref="K47:N47"/>
    <mergeCell ref="C62:J62"/>
    <mergeCell ref="K54:N54"/>
    <mergeCell ref="M61:N61"/>
    <mergeCell ref="K62:N62"/>
    <mergeCell ref="B51:B64"/>
    <mergeCell ref="K56:N56"/>
    <mergeCell ref="K50:N50"/>
    <mergeCell ref="C53:J53"/>
    <mergeCell ref="K42:N42"/>
    <mergeCell ref="K48:N48"/>
    <mergeCell ref="K45:N45"/>
    <mergeCell ref="C43:D45"/>
    <mergeCell ref="B47:J47"/>
    <mergeCell ref="K43:N43"/>
    <mergeCell ref="B50:J50"/>
    <mergeCell ref="B69:B73"/>
    <mergeCell ref="C63:J63"/>
    <mergeCell ref="E72:J72"/>
    <mergeCell ref="C59:J61"/>
    <mergeCell ref="C65:J65"/>
    <mergeCell ref="D70:J70"/>
    <mergeCell ref="C64:J64"/>
    <mergeCell ref="C69:C70"/>
    <mergeCell ref="B65:B68"/>
    <mergeCell ref="C66:J66"/>
    <mergeCell ref="K12:N12"/>
    <mergeCell ref="K11:N11"/>
    <mergeCell ref="B4:K4"/>
    <mergeCell ref="B5:J5"/>
    <mergeCell ref="B7:J7"/>
    <mergeCell ref="C54:J54"/>
    <mergeCell ref="K9:N9"/>
    <mergeCell ref="C16:D23"/>
    <mergeCell ref="K10:N10"/>
    <mergeCell ref="E14:J14"/>
    <mergeCell ref="B3:N3"/>
    <mergeCell ref="K6:N6"/>
    <mergeCell ref="K7:N7"/>
    <mergeCell ref="K15:N15"/>
    <mergeCell ref="K14:N14"/>
    <mergeCell ref="E20:J20"/>
    <mergeCell ref="K8:N8"/>
    <mergeCell ref="K17:N17"/>
    <mergeCell ref="K16:N16"/>
    <mergeCell ref="K13:N13"/>
    <mergeCell ref="K22:N22"/>
    <mergeCell ref="K19:N19"/>
    <mergeCell ref="K28:N28"/>
    <mergeCell ref="E15:J15"/>
    <mergeCell ref="C9:D15"/>
    <mergeCell ref="E23:J23"/>
    <mergeCell ref="K23:N23"/>
    <mergeCell ref="K26:N26"/>
    <mergeCell ref="K25:N25"/>
    <mergeCell ref="E27:J27"/>
    <mergeCell ref="K34:N34"/>
    <mergeCell ref="K18:N18"/>
    <mergeCell ref="E16:J16"/>
    <mergeCell ref="E17:J17"/>
    <mergeCell ref="K5:N5"/>
    <mergeCell ref="B6:J6"/>
    <mergeCell ref="K20:N20"/>
    <mergeCell ref="E9:J9"/>
    <mergeCell ref="E19:J19"/>
    <mergeCell ref="E13:J13"/>
    <mergeCell ref="B8:J8"/>
    <mergeCell ref="E12:J12"/>
    <mergeCell ref="O24:O41"/>
    <mergeCell ref="K27:N27"/>
    <mergeCell ref="B24:B41"/>
    <mergeCell ref="C24:C29"/>
    <mergeCell ref="D24:J24"/>
    <mergeCell ref="C30:C35"/>
    <mergeCell ref="E31:J31"/>
    <mergeCell ref="E40:J40"/>
    <mergeCell ref="E32:J32"/>
    <mergeCell ref="E28:J28"/>
    <mergeCell ref="O16:O23"/>
    <mergeCell ref="E18:J18"/>
    <mergeCell ref="K21:N21"/>
    <mergeCell ref="O9:O15"/>
    <mergeCell ref="E10:J10"/>
    <mergeCell ref="E11:J11"/>
    <mergeCell ref="E21:J21"/>
    <mergeCell ref="E22:J22"/>
    <mergeCell ref="K32:N32"/>
    <mergeCell ref="K31:N31"/>
    <mergeCell ref="E35:J35"/>
    <mergeCell ref="E29:J29"/>
    <mergeCell ref="D30:J30"/>
    <mergeCell ref="E33:J33"/>
    <mergeCell ref="D25:D29"/>
    <mergeCell ref="E25:J25"/>
    <mergeCell ref="E34:J34"/>
    <mergeCell ref="E26:J26"/>
    <mergeCell ref="D36:J36"/>
    <mergeCell ref="E41:J41"/>
    <mergeCell ref="E39:J39"/>
    <mergeCell ref="E37:J37"/>
    <mergeCell ref="K36:N36"/>
    <mergeCell ref="K24:N24"/>
    <mergeCell ref="K39:N39"/>
    <mergeCell ref="K30:N30"/>
    <mergeCell ref="K37:N37"/>
    <mergeCell ref="K29:N29"/>
    <mergeCell ref="D37:D41"/>
    <mergeCell ref="E43:J43"/>
    <mergeCell ref="K44:N44"/>
    <mergeCell ref="B42:B46"/>
    <mergeCell ref="E45:J45"/>
    <mergeCell ref="K41:N41"/>
    <mergeCell ref="K40:N40"/>
    <mergeCell ref="C42:J42"/>
    <mergeCell ref="C46:J46"/>
    <mergeCell ref="B2:M2"/>
    <mergeCell ref="K33:N33"/>
    <mergeCell ref="D31:D35"/>
    <mergeCell ref="O43:O45"/>
    <mergeCell ref="E44:J44"/>
    <mergeCell ref="K60:L60"/>
    <mergeCell ref="B49:J49"/>
    <mergeCell ref="K49:N49"/>
    <mergeCell ref="O1:O3"/>
    <mergeCell ref="K46:N46"/>
    <mergeCell ref="M60:N60"/>
    <mergeCell ref="K35:N35"/>
    <mergeCell ref="K38:N38"/>
    <mergeCell ref="C58:J58"/>
    <mergeCell ref="O60:O61"/>
    <mergeCell ref="K61:L61"/>
    <mergeCell ref="K55:N55"/>
    <mergeCell ref="K58:N58"/>
    <mergeCell ref="E38:J38"/>
    <mergeCell ref="C36:C41"/>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allowBlank="1" showInputMessage="1" showErrorMessage="1" prompt="市外局番からハイフンを入れて入力してください。&#10;例：03-1234-5678" sqref="K13:N14 K21:N22 K27:N28 K33:N34 K39:N40"/>
    <dataValidation type="whole" operator="equal" allowBlank="1" showInputMessage="1" showErrorMessage="1" promptTitle="注意！" prompt="記入できるのは半角数字の　1　のみです。" errorTitle="注意！" error="記入できるのは半角数字の　1　のみです。" sqref="K52:M52">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2" r:id="rId1"/>
  <headerFooter>
    <oddFooter>&amp;C&amp;14&amp;P</oddFooter>
  </headerFooter>
  <rowBreaks count="1" manualBreakCount="1">
    <brk id="46" min="1" max="13" man="1"/>
  </rowBreaks>
</worksheet>
</file>

<file path=xl/worksheets/sheet4.xml><?xml version="1.0" encoding="utf-8"?>
<worksheet xmlns="http://schemas.openxmlformats.org/spreadsheetml/2006/main" xmlns:r="http://schemas.openxmlformats.org/officeDocument/2006/relationships">
  <dimension ref="B1:R78"/>
  <sheetViews>
    <sheetView view="pageBreakPreview" zoomScale="90" zoomScaleSheetLayoutView="90" zoomScalePageLayoutView="0" workbookViewId="0" topLeftCell="A1">
      <selection activeCell="F5" sqref="F5:N5"/>
    </sheetView>
  </sheetViews>
  <sheetFormatPr defaultColWidth="9.140625" defaultRowHeight="15"/>
  <cols>
    <col min="1" max="1" width="1.57421875" style="68" customWidth="1"/>
    <col min="2" max="2" width="1.8515625" style="68" customWidth="1"/>
    <col min="3" max="3" width="2.57421875" style="68" customWidth="1"/>
    <col min="4" max="4" width="6.421875" style="68" customWidth="1"/>
    <col min="5" max="5" width="11.8515625" style="68" customWidth="1"/>
    <col min="6" max="6" width="3.00390625" style="68" customWidth="1"/>
    <col min="7" max="7" width="9.8515625" style="68" customWidth="1"/>
    <col min="8" max="8" width="7.421875" style="68" customWidth="1"/>
    <col min="9" max="9" width="18.57421875" style="68" customWidth="1"/>
    <col min="10" max="10" width="8.57421875" style="68" customWidth="1"/>
    <col min="11" max="11" width="16.421875" style="68" customWidth="1"/>
    <col min="12" max="12" width="16.28125" style="143" customWidth="1"/>
    <col min="13" max="13" width="7.421875" style="68" customWidth="1"/>
    <col min="14" max="14" width="24.421875" style="68" customWidth="1"/>
    <col min="15" max="15" width="17.421875" style="68" customWidth="1"/>
    <col min="16" max="16384" width="9.00390625" style="68" customWidth="1"/>
  </cols>
  <sheetData>
    <row r="1" spans="2:14" ht="21" customHeight="1">
      <c r="B1" s="201" t="s">
        <v>349</v>
      </c>
      <c r="C1" s="142"/>
      <c r="D1" s="142"/>
      <c r="E1" s="142"/>
      <c r="F1" s="142"/>
      <c r="G1" s="142"/>
      <c r="H1" s="142"/>
      <c r="I1" s="142"/>
      <c r="J1" s="142"/>
      <c r="K1" s="142"/>
      <c r="L1" s="708" t="s">
        <v>366</v>
      </c>
      <c r="M1" s="709"/>
      <c r="N1" s="199"/>
    </row>
    <row r="2" spans="2:15" s="170" customFormat="1" ht="21" customHeight="1">
      <c r="B2" s="710" t="s">
        <v>344</v>
      </c>
      <c r="C2" s="710"/>
      <c r="D2" s="710"/>
      <c r="E2" s="710"/>
      <c r="F2" s="710"/>
      <c r="G2" s="710"/>
      <c r="H2" s="710"/>
      <c r="I2" s="710"/>
      <c r="J2" s="710"/>
      <c r="K2" s="710"/>
      <c r="L2" s="710"/>
      <c r="M2" s="710"/>
      <c r="N2" s="710"/>
      <c r="O2" s="171"/>
    </row>
    <row r="3" spans="2:15" s="170" customFormat="1" ht="21" customHeight="1">
      <c r="B3" s="710" t="s">
        <v>351</v>
      </c>
      <c r="C3" s="710"/>
      <c r="D3" s="710"/>
      <c r="E3" s="710"/>
      <c r="F3" s="710"/>
      <c r="G3" s="710"/>
      <c r="H3" s="710"/>
      <c r="I3" s="710"/>
      <c r="J3" s="710"/>
      <c r="K3" s="710"/>
      <c r="L3" s="710"/>
      <c r="M3" s="710"/>
      <c r="N3" s="710"/>
      <c r="O3" s="171"/>
    </row>
    <row r="4" spans="2:15" ht="6.75" customHeight="1" thickBot="1">
      <c r="B4" s="711" t="s">
        <v>236</v>
      </c>
      <c r="C4" s="711"/>
      <c r="D4" s="711"/>
      <c r="E4" s="712"/>
      <c r="F4" s="712"/>
      <c r="G4" s="712"/>
      <c r="H4" s="712"/>
      <c r="I4" s="712"/>
      <c r="J4" s="712"/>
      <c r="K4" s="712"/>
      <c r="L4" s="712"/>
      <c r="M4" s="712"/>
      <c r="N4" s="712"/>
      <c r="O4" s="169"/>
    </row>
    <row r="5" spans="2:15" ht="20.25" customHeight="1" thickBot="1">
      <c r="B5" s="713" t="s">
        <v>55</v>
      </c>
      <c r="C5" s="714"/>
      <c r="D5" s="714"/>
      <c r="E5" s="714"/>
      <c r="F5" s="715"/>
      <c r="G5" s="716"/>
      <c r="H5" s="716"/>
      <c r="I5" s="716"/>
      <c r="J5" s="716"/>
      <c r="K5" s="716"/>
      <c r="L5" s="716"/>
      <c r="M5" s="716"/>
      <c r="N5" s="717"/>
      <c r="O5" s="169"/>
    </row>
    <row r="6" spans="2:14" ht="20.25" customHeight="1">
      <c r="B6" s="509" t="s">
        <v>343</v>
      </c>
      <c r="C6" s="510"/>
      <c r="D6" s="511"/>
      <c r="E6" s="698" t="s">
        <v>342</v>
      </c>
      <c r="F6" s="700" t="s">
        <v>341</v>
      </c>
      <c r="G6" s="701"/>
      <c r="H6" s="702"/>
      <c r="I6" s="695"/>
      <c r="J6" s="703"/>
      <c r="K6" s="703"/>
      <c r="L6" s="703"/>
      <c r="M6" s="703"/>
      <c r="N6" s="704"/>
    </row>
    <row r="7" spans="2:14" ht="20.25" customHeight="1">
      <c r="B7" s="509"/>
      <c r="C7" s="510"/>
      <c r="D7" s="511"/>
      <c r="E7" s="680"/>
      <c r="F7" s="657" t="s">
        <v>323</v>
      </c>
      <c r="G7" s="705"/>
      <c r="H7" s="706"/>
      <c r="I7" s="695"/>
      <c r="J7" s="703"/>
      <c r="K7" s="703"/>
      <c r="L7" s="703"/>
      <c r="M7" s="703"/>
      <c r="N7" s="704"/>
    </row>
    <row r="8" spans="2:14" ht="20.25" customHeight="1">
      <c r="B8" s="509"/>
      <c r="C8" s="510"/>
      <c r="D8" s="511"/>
      <c r="E8" s="680"/>
      <c r="F8" s="657" t="s">
        <v>340</v>
      </c>
      <c r="G8" s="658"/>
      <c r="H8" s="659"/>
      <c r="I8" s="205" t="s">
        <v>328</v>
      </c>
      <c r="J8" s="660"/>
      <c r="K8" s="681"/>
      <c r="L8" s="681"/>
      <c r="M8" s="681"/>
      <c r="N8" s="682"/>
    </row>
    <row r="9" spans="2:14" ht="20.25" customHeight="1">
      <c r="B9" s="509"/>
      <c r="C9" s="510"/>
      <c r="D9" s="511"/>
      <c r="E9" s="680"/>
      <c r="F9" s="657" t="s">
        <v>339</v>
      </c>
      <c r="G9" s="658"/>
      <c r="H9" s="659"/>
      <c r="I9" s="660"/>
      <c r="J9" s="707"/>
      <c r="K9" s="707"/>
      <c r="L9" s="167" t="s">
        <v>338</v>
      </c>
      <c r="M9" s="681"/>
      <c r="N9" s="685"/>
    </row>
    <row r="10" spans="2:14" ht="20.25" customHeight="1">
      <c r="B10" s="509"/>
      <c r="C10" s="510"/>
      <c r="D10" s="511"/>
      <c r="E10" s="680"/>
      <c r="F10" s="686" t="s">
        <v>337</v>
      </c>
      <c r="G10" s="687"/>
      <c r="H10" s="688"/>
      <c r="I10" s="692" t="s">
        <v>336</v>
      </c>
      <c r="J10" s="693"/>
      <c r="K10" s="693"/>
      <c r="L10" s="693"/>
      <c r="M10" s="693"/>
      <c r="N10" s="694"/>
    </row>
    <row r="11" spans="2:14" ht="20.25" customHeight="1">
      <c r="B11" s="509"/>
      <c r="C11" s="510"/>
      <c r="D11" s="511"/>
      <c r="E11" s="680"/>
      <c r="F11" s="689"/>
      <c r="G11" s="690"/>
      <c r="H11" s="691"/>
      <c r="I11" s="695"/>
      <c r="J11" s="696"/>
      <c r="K11" s="696"/>
      <c r="L11" s="696"/>
      <c r="M11" s="696"/>
      <c r="N11" s="697"/>
    </row>
    <row r="12" spans="2:14" ht="20.25" customHeight="1">
      <c r="B12" s="509"/>
      <c r="C12" s="510"/>
      <c r="D12" s="511"/>
      <c r="E12" s="680"/>
      <c r="F12" s="686" t="s">
        <v>335</v>
      </c>
      <c r="G12" s="687"/>
      <c r="H12" s="688"/>
      <c r="I12" s="692" t="s">
        <v>334</v>
      </c>
      <c r="J12" s="693"/>
      <c r="K12" s="693"/>
      <c r="L12" s="693"/>
      <c r="M12" s="693"/>
      <c r="N12" s="694"/>
    </row>
    <row r="13" spans="2:14" ht="20.25" customHeight="1">
      <c r="B13" s="509"/>
      <c r="C13" s="510"/>
      <c r="D13" s="511"/>
      <c r="E13" s="699"/>
      <c r="F13" s="689"/>
      <c r="G13" s="690"/>
      <c r="H13" s="691"/>
      <c r="I13" s="695"/>
      <c r="J13" s="696"/>
      <c r="K13" s="696"/>
      <c r="L13" s="696"/>
      <c r="M13" s="696"/>
      <c r="N13" s="697"/>
    </row>
    <row r="14" spans="2:14" ht="20.25" customHeight="1">
      <c r="B14" s="509"/>
      <c r="C14" s="510"/>
      <c r="D14" s="511"/>
      <c r="E14" s="679" t="s">
        <v>333</v>
      </c>
      <c r="F14" s="657" t="s">
        <v>332</v>
      </c>
      <c r="G14" s="658"/>
      <c r="H14" s="659"/>
      <c r="I14" s="660"/>
      <c r="J14" s="681"/>
      <c r="K14" s="681"/>
      <c r="L14" s="681"/>
      <c r="M14" s="681"/>
      <c r="N14" s="682"/>
    </row>
    <row r="15" spans="2:15" ht="20.25" customHeight="1">
      <c r="B15" s="509"/>
      <c r="C15" s="510"/>
      <c r="D15" s="511"/>
      <c r="E15" s="680"/>
      <c r="F15" s="657" t="s">
        <v>331</v>
      </c>
      <c r="G15" s="658"/>
      <c r="H15" s="659"/>
      <c r="I15" s="660"/>
      <c r="J15" s="681"/>
      <c r="K15" s="681"/>
      <c r="L15" s="681"/>
      <c r="M15" s="681"/>
      <c r="N15" s="682"/>
      <c r="O15" s="145"/>
    </row>
    <row r="16" spans="2:14" ht="20.25" customHeight="1">
      <c r="B16" s="509"/>
      <c r="C16" s="510"/>
      <c r="D16" s="511"/>
      <c r="E16" s="680"/>
      <c r="F16" s="657" t="s">
        <v>322</v>
      </c>
      <c r="G16" s="658"/>
      <c r="H16" s="659"/>
      <c r="I16" s="205"/>
      <c r="J16" s="168" t="s">
        <v>330</v>
      </c>
      <c r="K16" s="660"/>
      <c r="L16" s="681"/>
      <c r="M16" s="683"/>
      <c r="N16" s="684"/>
    </row>
    <row r="17" spans="2:14" ht="20.25" customHeight="1">
      <c r="B17" s="509"/>
      <c r="C17" s="510"/>
      <c r="D17" s="511"/>
      <c r="E17" s="680"/>
      <c r="F17" s="657" t="s">
        <v>329</v>
      </c>
      <c r="G17" s="658"/>
      <c r="H17" s="659"/>
      <c r="I17" s="205" t="s">
        <v>328</v>
      </c>
      <c r="J17" s="681"/>
      <c r="K17" s="681"/>
      <c r="L17" s="681"/>
      <c r="M17" s="681"/>
      <c r="N17" s="682"/>
    </row>
    <row r="18" spans="2:14" ht="20.25" customHeight="1">
      <c r="B18" s="509"/>
      <c r="C18" s="510"/>
      <c r="D18" s="511"/>
      <c r="E18" s="680"/>
      <c r="F18" s="657" t="s">
        <v>320</v>
      </c>
      <c r="G18" s="658"/>
      <c r="H18" s="659"/>
      <c r="I18" s="206"/>
      <c r="J18" s="167" t="s">
        <v>327</v>
      </c>
      <c r="K18" s="660"/>
      <c r="L18" s="661"/>
      <c r="M18" s="661"/>
      <c r="N18" s="662"/>
    </row>
    <row r="19" spans="2:14" ht="20.25" customHeight="1" thickBot="1">
      <c r="B19" s="509"/>
      <c r="C19" s="510"/>
      <c r="D19" s="511"/>
      <c r="E19" s="680"/>
      <c r="F19" s="663" t="s">
        <v>319</v>
      </c>
      <c r="G19" s="664"/>
      <c r="H19" s="665"/>
      <c r="I19" s="642"/>
      <c r="J19" s="653"/>
      <c r="K19" s="653"/>
      <c r="L19" s="653"/>
      <c r="M19" s="653"/>
      <c r="N19" s="666"/>
    </row>
    <row r="20" spans="2:14" ht="20.25" customHeight="1">
      <c r="B20" s="496" t="s">
        <v>326</v>
      </c>
      <c r="C20" s="497"/>
      <c r="D20" s="497"/>
      <c r="E20" s="498"/>
      <c r="F20" s="670" t="s">
        <v>325</v>
      </c>
      <c r="G20" s="671"/>
      <c r="H20" s="672"/>
      <c r="I20" s="673" t="s">
        <v>324</v>
      </c>
      <c r="J20" s="674"/>
      <c r="K20" s="674"/>
      <c r="L20" s="674"/>
      <c r="M20" s="674"/>
      <c r="N20" s="675"/>
    </row>
    <row r="21" spans="2:14" ht="20.25" customHeight="1">
      <c r="B21" s="509"/>
      <c r="C21" s="510"/>
      <c r="D21" s="510"/>
      <c r="E21" s="511"/>
      <c r="F21" s="676" t="s">
        <v>323</v>
      </c>
      <c r="G21" s="677"/>
      <c r="H21" s="678"/>
      <c r="I21" s="657" t="s">
        <v>322</v>
      </c>
      <c r="J21" s="659"/>
      <c r="K21" s="166" t="s">
        <v>321</v>
      </c>
      <c r="L21" s="657" t="s">
        <v>320</v>
      </c>
      <c r="M21" s="659"/>
      <c r="N21" s="165" t="s">
        <v>319</v>
      </c>
    </row>
    <row r="22" spans="2:14" ht="20.25" customHeight="1">
      <c r="B22" s="509"/>
      <c r="C22" s="510"/>
      <c r="D22" s="510"/>
      <c r="E22" s="511"/>
      <c r="F22" s="642"/>
      <c r="G22" s="653"/>
      <c r="H22" s="643"/>
      <c r="I22" s="642"/>
      <c r="J22" s="643"/>
      <c r="K22" s="646"/>
      <c r="L22" s="642"/>
      <c r="M22" s="643"/>
      <c r="N22" s="648"/>
    </row>
    <row r="23" spans="2:14" ht="20.25" customHeight="1">
      <c r="B23" s="509"/>
      <c r="C23" s="510"/>
      <c r="D23" s="510"/>
      <c r="E23" s="511"/>
      <c r="F23" s="654"/>
      <c r="G23" s="655"/>
      <c r="H23" s="656"/>
      <c r="I23" s="644"/>
      <c r="J23" s="645"/>
      <c r="K23" s="647"/>
      <c r="L23" s="644"/>
      <c r="M23" s="645"/>
      <c r="N23" s="649"/>
    </row>
    <row r="24" spans="2:14" ht="20.25" customHeight="1">
      <c r="B24" s="509"/>
      <c r="C24" s="510"/>
      <c r="D24" s="510"/>
      <c r="E24" s="511"/>
      <c r="F24" s="639"/>
      <c r="G24" s="640"/>
      <c r="H24" s="641"/>
      <c r="I24" s="642"/>
      <c r="J24" s="643"/>
      <c r="K24" s="646"/>
      <c r="L24" s="642"/>
      <c r="M24" s="643"/>
      <c r="N24" s="648"/>
    </row>
    <row r="25" spans="2:14" ht="20.25" customHeight="1" thickBot="1">
      <c r="B25" s="667"/>
      <c r="C25" s="668"/>
      <c r="D25" s="668"/>
      <c r="E25" s="669"/>
      <c r="F25" s="650"/>
      <c r="G25" s="651"/>
      <c r="H25" s="652"/>
      <c r="I25" s="644"/>
      <c r="J25" s="645"/>
      <c r="K25" s="647"/>
      <c r="L25" s="644"/>
      <c r="M25" s="645"/>
      <c r="N25" s="649"/>
    </row>
    <row r="26" spans="2:14" ht="20.25" customHeight="1">
      <c r="B26" s="164"/>
      <c r="C26" s="163"/>
      <c r="D26" s="497" t="s">
        <v>318</v>
      </c>
      <c r="E26" s="498"/>
      <c r="F26" s="626" t="s">
        <v>317</v>
      </c>
      <c r="G26" s="627"/>
      <c r="H26" s="627"/>
      <c r="I26" s="627"/>
      <c r="J26" s="627"/>
      <c r="K26" s="627"/>
      <c r="L26" s="627"/>
      <c r="M26" s="627"/>
      <c r="N26" s="628"/>
    </row>
    <row r="27" spans="2:14" ht="20.25" customHeight="1">
      <c r="B27" s="162"/>
      <c r="C27" s="161"/>
      <c r="D27" s="612"/>
      <c r="E27" s="613"/>
      <c r="F27" s="629"/>
      <c r="G27" s="630"/>
      <c r="H27" s="630"/>
      <c r="I27" s="630"/>
      <c r="J27" s="630"/>
      <c r="K27" s="630"/>
      <c r="L27" s="630"/>
      <c r="M27" s="630"/>
      <c r="N27" s="631"/>
    </row>
    <row r="28" spans="2:14" ht="20.25" customHeight="1">
      <c r="B28" s="157"/>
      <c r="C28" s="632" t="s">
        <v>313</v>
      </c>
      <c r="D28" s="633"/>
      <c r="E28" s="634"/>
      <c r="F28" s="635"/>
      <c r="G28" s="636"/>
      <c r="H28" s="636"/>
      <c r="I28" s="636"/>
      <c r="J28" s="636"/>
      <c r="K28" s="636"/>
      <c r="L28" s="636"/>
      <c r="M28" s="636"/>
      <c r="N28" s="637"/>
    </row>
    <row r="29" spans="2:14" ht="15" customHeight="1">
      <c r="B29" s="157"/>
      <c r="C29" s="572" t="s">
        <v>311</v>
      </c>
      <c r="D29" s="573"/>
      <c r="E29" s="574"/>
      <c r="F29" s="575" t="s">
        <v>316</v>
      </c>
      <c r="G29" s="576"/>
      <c r="H29" s="576"/>
      <c r="I29" s="576"/>
      <c r="J29" s="576"/>
      <c r="K29" s="576"/>
      <c r="L29" s="638" t="s">
        <v>315</v>
      </c>
      <c r="M29" s="580"/>
      <c r="N29" s="581"/>
    </row>
    <row r="30" spans="2:14" ht="30" customHeight="1">
      <c r="B30" s="157"/>
      <c r="C30" s="620"/>
      <c r="D30" s="547"/>
      <c r="E30" s="548"/>
      <c r="F30" s="584"/>
      <c r="G30" s="585"/>
      <c r="H30" s="585"/>
      <c r="I30" s="585"/>
      <c r="J30" s="585"/>
      <c r="K30" s="586"/>
      <c r="L30" s="600"/>
      <c r="M30" s="582"/>
      <c r="N30" s="583"/>
    </row>
    <row r="31" spans="2:14" ht="15" customHeight="1">
      <c r="B31" s="157"/>
      <c r="C31" s="156"/>
      <c r="D31" s="587" t="s">
        <v>308</v>
      </c>
      <c r="E31" s="588"/>
      <c r="F31" s="593" t="s">
        <v>307</v>
      </c>
      <c r="G31" s="594"/>
      <c r="H31" s="594"/>
      <c r="I31" s="594"/>
      <c r="J31" s="594"/>
      <c r="K31" s="595"/>
      <c r="L31" s="625" t="s">
        <v>306</v>
      </c>
      <c r="M31" s="601"/>
      <c r="N31" s="602"/>
    </row>
    <row r="32" spans="2:14" ht="27" customHeight="1">
      <c r="B32" s="157"/>
      <c r="C32" s="156"/>
      <c r="D32" s="589"/>
      <c r="E32" s="590"/>
      <c r="F32" s="596"/>
      <c r="G32" s="597"/>
      <c r="H32" s="597"/>
      <c r="I32" s="597"/>
      <c r="J32" s="597"/>
      <c r="K32" s="598"/>
      <c r="L32" s="600"/>
      <c r="M32" s="603"/>
      <c r="N32" s="604"/>
    </row>
    <row r="33" spans="2:14" ht="27" customHeight="1">
      <c r="B33" s="157"/>
      <c r="C33" s="156"/>
      <c r="D33" s="589"/>
      <c r="E33" s="590"/>
      <c r="F33" s="564" t="s">
        <v>305</v>
      </c>
      <c r="G33" s="565"/>
      <c r="H33" s="561"/>
      <c r="I33" s="562"/>
      <c r="J33" s="562"/>
      <c r="K33" s="562"/>
      <c r="L33" s="562"/>
      <c r="M33" s="562"/>
      <c r="N33" s="563"/>
    </row>
    <row r="34" spans="2:14" ht="27" customHeight="1">
      <c r="B34" s="157"/>
      <c r="C34" s="156"/>
      <c r="D34" s="591"/>
      <c r="E34" s="592"/>
      <c r="F34" s="564" t="s">
        <v>304</v>
      </c>
      <c r="G34" s="565"/>
      <c r="H34" s="605"/>
      <c r="I34" s="606"/>
      <c r="J34" s="606"/>
      <c r="K34" s="606"/>
      <c r="L34" s="606"/>
      <c r="M34" s="606"/>
      <c r="N34" s="607"/>
    </row>
    <row r="35" spans="2:14" ht="27" customHeight="1">
      <c r="B35" s="157"/>
      <c r="C35" s="572" t="s">
        <v>311</v>
      </c>
      <c r="D35" s="573"/>
      <c r="E35" s="574"/>
      <c r="F35" s="621" t="s">
        <v>314</v>
      </c>
      <c r="G35" s="621"/>
      <c r="H35" s="621"/>
      <c r="I35" s="621"/>
      <c r="J35" s="621"/>
      <c r="K35" s="621"/>
      <c r="L35" s="578" t="s">
        <v>309</v>
      </c>
      <c r="M35" s="580"/>
      <c r="N35" s="581"/>
    </row>
    <row r="36" spans="2:14" ht="30" customHeight="1">
      <c r="B36" s="157"/>
      <c r="C36" s="620"/>
      <c r="D36" s="547"/>
      <c r="E36" s="548"/>
      <c r="F36" s="622"/>
      <c r="G36" s="623"/>
      <c r="H36" s="623"/>
      <c r="I36" s="623"/>
      <c r="J36" s="623"/>
      <c r="K36" s="624"/>
      <c r="L36" s="600"/>
      <c r="M36" s="582"/>
      <c r="N36" s="583"/>
    </row>
    <row r="37" spans="2:14" ht="15" customHeight="1">
      <c r="B37" s="157"/>
      <c r="C37" s="156"/>
      <c r="D37" s="587" t="s">
        <v>308</v>
      </c>
      <c r="E37" s="588"/>
      <c r="F37" s="593" t="s">
        <v>307</v>
      </c>
      <c r="G37" s="594"/>
      <c r="H37" s="594"/>
      <c r="I37" s="594"/>
      <c r="J37" s="594"/>
      <c r="K37" s="595"/>
      <c r="L37" s="599" t="s">
        <v>306</v>
      </c>
      <c r="M37" s="601"/>
      <c r="N37" s="602"/>
    </row>
    <row r="38" spans="2:14" ht="27" customHeight="1">
      <c r="B38" s="157"/>
      <c r="C38" s="156"/>
      <c r="D38" s="589"/>
      <c r="E38" s="590"/>
      <c r="F38" s="596"/>
      <c r="G38" s="597"/>
      <c r="H38" s="597"/>
      <c r="I38" s="597"/>
      <c r="J38" s="597"/>
      <c r="K38" s="598"/>
      <c r="L38" s="600"/>
      <c r="M38" s="603"/>
      <c r="N38" s="604"/>
    </row>
    <row r="39" spans="2:14" ht="27" customHeight="1">
      <c r="B39" s="157"/>
      <c r="C39" s="156"/>
      <c r="D39" s="589"/>
      <c r="E39" s="590"/>
      <c r="F39" s="564" t="s">
        <v>305</v>
      </c>
      <c r="G39" s="565"/>
      <c r="H39" s="561"/>
      <c r="I39" s="562"/>
      <c r="J39" s="562"/>
      <c r="K39" s="562"/>
      <c r="L39" s="562"/>
      <c r="M39" s="562"/>
      <c r="N39" s="563"/>
    </row>
    <row r="40" spans="2:14" ht="27" customHeight="1">
      <c r="B40" s="157"/>
      <c r="C40" s="156"/>
      <c r="D40" s="591"/>
      <c r="E40" s="592"/>
      <c r="F40" s="564" t="s">
        <v>304</v>
      </c>
      <c r="G40" s="565"/>
      <c r="H40" s="605"/>
      <c r="I40" s="606"/>
      <c r="J40" s="606"/>
      <c r="K40" s="606"/>
      <c r="L40" s="606"/>
      <c r="M40" s="606"/>
      <c r="N40" s="607"/>
    </row>
    <row r="41" spans="2:14" ht="15" customHeight="1">
      <c r="B41" s="157"/>
      <c r="C41" s="608" t="s">
        <v>313</v>
      </c>
      <c r="D41" s="609"/>
      <c r="E41" s="610"/>
      <c r="F41" s="614" t="s">
        <v>312</v>
      </c>
      <c r="G41" s="615"/>
      <c r="H41" s="615"/>
      <c r="I41" s="615"/>
      <c r="J41" s="615"/>
      <c r="K41" s="615"/>
      <c r="L41" s="615"/>
      <c r="M41" s="615"/>
      <c r="N41" s="616"/>
    </row>
    <row r="42" spans="2:14" ht="20.25" customHeight="1">
      <c r="B42" s="157"/>
      <c r="C42" s="611"/>
      <c r="D42" s="612"/>
      <c r="E42" s="613"/>
      <c r="F42" s="617"/>
      <c r="G42" s="618"/>
      <c r="H42" s="618"/>
      <c r="I42" s="618"/>
      <c r="J42" s="618"/>
      <c r="K42" s="618"/>
      <c r="L42" s="618"/>
      <c r="M42" s="618"/>
      <c r="N42" s="619"/>
    </row>
    <row r="43" spans="2:14" ht="15" customHeight="1">
      <c r="B43" s="157"/>
      <c r="C43" s="572" t="s">
        <v>311</v>
      </c>
      <c r="D43" s="573"/>
      <c r="E43" s="574"/>
      <c r="F43" s="575" t="s">
        <v>310</v>
      </c>
      <c r="G43" s="576"/>
      <c r="H43" s="576"/>
      <c r="I43" s="576"/>
      <c r="J43" s="576"/>
      <c r="K43" s="577"/>
      <c r="L43" s="578" t="s">
        <v>309</v>
      </c>
      <c r="M43" s="580"/>
      <c r="N43" s="581"/>
    </row>
    <row r="44" spans="2:14" ht="30" customHeight="1">
      <c r="B44" s="157"/>
      <c r="C44" s="160"/>
      <c r="D44" s="159"/>
      <c r="E44" s="158"/>
      <c r="F44" s="584"/>
      <c r="G44" s="585"/>
      <c r="H44" s="585"/>
      <c r="I44" s="585"/>
      <c r="J44" s="585"/>
      <c r="K44" s="586"/>
      <c r="L44" s="579"/>
      <c r="M44" s="582"/>
      <c r="N44" s="583"/>
    </row>
    <row r="45" spans="2:14" ht="15" customHeight="1">
      <c r="B45" s="157"/>
      <c r="C45" s="156"/>
      <c r="D45" s="587" t="s">
        <v>308</v>
      </c>
      <c r="E45" s="588"/>
      <c r="F45" s="593" t="s">
        <v>307</v>
      </c>
      <c r="G45" s="594"/>
      <c r="H45" s="594"/>
      <c r="I45" s="594"/>
      <c r="J45" s="594"/>
      <c r="K45" s="595"/>
      <c r="L45" s="599" t="s">
        <v>306</v>
      </c>
      <c r="M45" s="601"/>
      <c r="N45" s="602"/>
    </row>
    <row r="46" spans="2:14" ht="27" customHeight="1">
      <c r="B46" s="157"/>
      <c r="C46" s="156"/>
      <c r="D46" s="589"/>
      <c r="E46" s="590"/>
      <c r="F46" s="596"/>
      <c r="G46" s="597"/>
      <c r="H46" s="597"/>
      <c r="I46" s="597"/>
      <c r="J46" s="597"/>
      <c r="K46" s="598"/>
      <c r="L46" s="600"/>
      <c r="M46" s="603"/>
      <c r="N46" s="604"/>
    </row>
    <row r="47" spans="2:14" ht="27" customHeight="1">
      <c r="B47" s="157"/>
      <c r="C47" s="156"/>
      <c r="D47" s="589"/>
      <c r="E47" s="590"/>
      <c r="F47" s="564" t="s">
        <v>305</v>
      </c>
      <c r="G47" s="565"/>
      <c r="H47" s="561"/>
      <c r="I47" s="562"/>
      <c r="J47" s="562"/>
      <c r="K47" s="562"/>
      <c r="L47" s="562"/>
      <c r="M47" s="562"/>
      <c r="N47" s="563"/>
    </row>
    <row r="48" spans="2:14" ht="27" customHeight="1" thickBot="1">
      <c r="B48" s="157"/>
      <c r="C48" s="156"/>
      <c r="D48" s="591"/>
      <c r="E48" s="592"/>
      <c r="F48" s="564" t="s">
        <v>304</v>
      </c>
      <c r="G48" s="565"/>
      <c r="H48" s="566"/>
      <c r="I48" s="567"/>
      <c r="J48" s="567"/>
      <c r="K48" s="567"/>
      <c r="L48" s="567"/>
      <c r="M48" s="567"/>
      <c r="N48" s="568"/>
    </row>
    <row r="49" spans="2:18" ht="22.5" customHeight="1">
      <c r="B49" s="496" t="s">
        <v>303</v>
      </c>
      <c r="C49" s="497"/>
      <c r="D49" s="497"/>
      <c r="E49" s="498"/>
      <c r="F49" s="569" t="s">
        <v>302</v>
      </c>
      <c r="G49" s="570"/>
      <c r="H49" s="570"/>
      <c r="I49" s="570"/>
      <c r="J49" s="570"/>
      <c r="K49" s="570"/>
      <c r="L49" s="570"/>
      <c r="M49" s="570"/>
      <c r="N49" s="571"/>
      <c r="R49" s="145"/>
    </row>
    <row r="50" spans="2:18" ht="110.25" customHeight="1" thickBot="1">
      <c r="B50" s="499"/>
      <c r="C50" s="500"/>
      <c r="D50" s="500"/>
      <c r="E50" s="501"/>
      <c r="F50" s="505"/>
      <c r="G50" s="532"/>
      <c r="H50" s="532"/>
      <c r="I50" s="532"/>
      <c r="J50" s="532"/>
      <c r="K50" s="532"/>
      <c r="L50" s="532"/>
      <c r="M50" s="532"/>
      <c r="N50" s="533"/>
      <c r="R50" s="145"/>
    </row>
    <row r="51" spans="2:18" ht="15" customHeight="1">
      <c r="B51" s="496" t="s">
        <v>301</v>
      </c>
      <c r="C51" s="497"/>
      <c r="D51" s="497"/>
      <c r="E51" s="498"/>
      <c r="F51" s="549" t="s">
        <v>300</v>
      </c>
      <c r="G51" s="519"/>
      <c r="H51" s="519"/>
      <c r="I51" s="519"/>
      <c r="J51" s="519"/>
      <c r="K51" s="519"/>
      <c r="L51" s="519"/>
      <c r="M51" s="519"/>
      <c r="N51" s="520"/>
      <c r="R51" s="145"/>
    </row>
    <row r="52" spans="2:18" ht="110.25" customHeight="1">
      <c r="B52" s="546"/>
      <c r="C52" s="547"/>
      <c r="D52" s="547"/>
      <c r="E52" s="548"/>
      <c r="F52" s="550"/>
      <c r="G52" s="551"/>
      <c r="H52" s="551"/>
      <c r="I52" s="551"/>
      <c r="J52" s="551"/>
      <c r="K52" s="551"/>
      <c r="L52" s="551"/>
      <c r="M52" s="551"/>
      <c r="N52" s="552"/>
      <c r="R52" s="145"/>
    </row>
    <row r="53" spans="2:18" ht="34.5" customHeight="1">
      <c r="B53" s="546"/>
      <c r="C53" s="547"/>
      <c r="D53" s="547"/>
      <c r="E53" s="548"/>
      <c r="F53" s="553" t="s">
        <v>299</v>
      </c>
      <c r="G53" s="554"/>
      <c r="H53" s="554"/>
      <c r="I53" s="554"/>
      <c r="J53" s="554"/>
      <c r="K53" s="554"/>
      <c r="L53" s="554"/>
      <c r="M53" s="554"/>
      <c r="N53" s="555"/>
      <c r="R53" s="145"/>
    </row>
    <row r="54" spans="2:18" ht="110.25" customHeight="1" thickBot="1">
      <c r="B54" s="499"/>
      <c r="C54" s="500"/>
      <c r="D54" s="500"/>
      <c r="E54" s="501"/>
      <c r="F54" s="505"/>
      <c r="G54" s="506"/>
      <c r="H54" s="506"/>
      <c r="I54" s="506"/>
      <c r="J54" s="506"/>
      <c r="K54" s="506"/>
      <c r="L54" s="506"/>
      <c r="M54" s="506"/>
      <c r="N54" s="507"/>
      <c r="R54" s="145"/>
    </row>
    <row r="55" spans="2:18" ht="27" customHeight="1">
      <c r="B55" s="496" t="s">
        <v>298</v>
      </c>
      <c r="C55" s="497"/>
      <c r="D55" s="497"/>
      <c r="E55" s="498"/>
      <c r="F55" s="556" t="s">
        <v>297</v>
      </c>
      <c r="G55" s="557"/>
      <c r="H55" s="557"/>
      <c r="I55" s="557"/>
      <c r="J55" s="557"/>
      <c r="K55" s="557"/>
      <c r="L55" s="557"/>
      <c r="M55" s="557"/>
      <c r="N55" s="558"/>
      <c r="R55" s="145"/>
    </row>
    <row r="56" spans="2:18" ht="36" customHeight="1" thickBot="1">
      <c r="B56" s="509"/>
      <c r="C56" s="510"/>
      <c r="D56" s="510"/>
      <c r="E56" s="511"/>
      <c r="F56" s="155"/>
      <c r="G56" s="559" t="s">
        <v>296</v>
      </c>
      <c r="H56" s="559"/>
      <c r="I56" s="559"/>
      <c r="J56" s="559"/>
      <c r="K56" s="560"/>
      <c r="L56" s="259"/>
      <c r="M56" s="544" t="s">
        <v>295</v>
      </c>
      <c r="N56" s="545"/>
      <c r="R56" s="145"/>
    </row>
    <row r="57" spans="2:18" ht="27" customHeight="1">
      <c r="B57" s="509"/>
      <c r="C57" s="510"/>
      <c r="D57" s="510"/>
      <c r="E57" s="511"/>
      <c r="F57" s="556" t="s">
        <v>294</v>
      </c>
      <c r="G57" s="557"/>
      <c r="H57" s="557"/>
      <c r="I57" s="557"/>
      <c r="J57" s="557"/>
      <c r="K57" s="557"/>
      <c r="L57" s="557"/>
      <c r="M57" s="557"/>
      <c r="N57" s="558"/>
      <c r="R57" s="145"/>
    </row>
    <row r="58" spans="2:18" ht="27" customHeight="1">
      <c r="B58" s="509"/>
      <c r="C58" s="510"/>
      <c r="D58" s="510"/>
      <c r="E58" s="511"/>
      <c r="F58" s="154"/>
      <c r="G58" s="538" t="s">
        <v>293</v>
      </c>
      <c r="H58" s="538"/>
      <c r="I58" s="538"/>
      <c r="J58" s="538"/>
      <c r="K58" s="539"/>
      <c r="L58" s="153">
        <f>'【別紙２-３-②’】 全体経費内訳'!AA13-'【別紙２-３-②’】 全体経費内訳'!AA17</f>
        <v>0</v>
      </c>
      <c r="M58" s="540" t="s">
        <v>422</v>
      </c>
      <c r="N58" s="541"/>
      <c r="R58" s="145"/>
    </row>
    <row r="59" spans="2:18" ht="36" customHeight="1">
      <c r="B59" s="509"/>
      <c r="C59" s="510"/>
      <c r="D59" s="510"/>
      <c r="E59" s="511"/>
      <c r="F59" s="152"/>
      <c r="G59" s="524" t="s">
        <v>292</v>
      </c>
      <c r="H59" s="524"/>
      <c r="I59" s="524"/>
      <c r="J59" s="524"/>
      <c r="K59" s="525"/>
      <c r="L59" s="204"/>
      <c r="M59" s="526" t="s">
        <v>291</v>
      </c>
      <c r="N59" s="527"/>
      <c r="R59" s="145"/>
    </row>
    <row r="60" spans="2:18" ht="27" customHeight="1" thickBot="1">
      <c r="B60" s="509"/>
      <c r="C60" s="510"/>
      <c r="D60" s="510"/>
      <c r="E60" s="511"/>
      <c r="F60" s="151"/>
      <c r="G60" s="542" t="s">
        <v>290</v>
      </c>
      <c r="H60" s="542"/>
      <c r="I60" s="542"/>
      <c r="J60" s="542"/>
      <c r="K60" s="543"/>
      <c r="L60" s="150">
        <f>IF(L59="","",L58/L59)</f>
      </c>
      <c r="M60" s="544" t="s">
        <v>423</v>
      </c>
      <c r="N60" s="545"/>
      <c r="R60" s="145"/>
    </row>
    <row r="61" spans="2:18" ht="27" customHeight="1">
      <c r="B61" s="509"/>
      <c r="C61" s="510"/>
      <c r="D61" s="510"/>
      <c r="E61" s="511"/>
      <c r="F61" s="521" t="s">
        <v>289</v>
      </c>
      <c r="G61" s="522"/>
      <c r="H61" s="522"/>
      <c r="I61" s="522"/>
      <c r="J61" s="522"/>
      <c r="K61" s="522"/>
      <c r="L61" s="522"/>
      <c r="M61" s="522"/>
      <c r="N61" s="523"/>
      <c r="R61" s="145"/>
    </row>
    <row r="62" spans="2:18" ht="33" customHeight="1">
      <c r="B62" s="509"/>
      <c r="C62" s="510"/>
      <c r="D62" s="510"/>
      <c r="E62" s="511"/>
      <c r="F62" s="149"/>
      <c r="G62" s="524" t="s">
        <v>288</v>
      </c>
      <c r="H62" s="524"/>
      <c r="I62" s="524"/>
      <c r="J62" s="524"/>
      <c r="K62" s="525"/>
      <c r="L62" s="204"/>
      <c r="M62" s="526" t="s">
        <v>267</v>
      </c>
      <c r="N62" s="527"/>
      <c r="R62" s="145"/>
    </row>
    <row r="63" spans="2:18" ht="27" customHeight="1">
      <c r="B63" s="509"/>
      <c r="C63" s="510"/>
      <c r="D63" s="510"/>
      <c r="E63" s="511"/>
      <c r="F63" s="149"/>
      <c r="G63" s="524" t="s">
        <v>287</v>
      </c>
      <c r="H63" s="524"/>
      <c r="I63" s="524"/>
      <c r="J63" s="524"/>
      <c r="K63" s="525"/>
      <c r="L63" s="182">
        <f>IF($L$56="","",$L$56/'【別紙２-３-②’】 全体経費内訳'!T17*1000000)</f>
      </c>
      <c r="M63" s="526" t="s">
        <v>286</v>
      </c>
      <c r="N63" s="527"/>
      <c r="R63" s="145"/>
    </row>
    <row r="64" spans="2:18" ht="27" customHeight="1" thickBot="1">
      <c r="B64" s="191"/>
      <c r="C64" s="192"/>
      <c r="D64" s="192"/>
      <c r="E64" s="193"/>
      <c r="F64" s="181"/>
      <c r="G64" s="534" t="s">
        <v>362</v>
      </c>
      <c r="H64" s="534"/>
      <c r="I64" s="534"/>
      <c r="J64" s="534"/>
      <c r="K64" s="535"/>
      <c r="L64" s="260">
        <f>IF(L62="","",(1/L63)*1000000/L62)</f>
      </c>
      <c r="M64" s="536" t="s">
        <v>361</v>
      </c>
      <c r="N64" s="537"/>
      <c r="R64" s="145"/>
    </row>
    <row r="65" spans="2:18" ht="15" customHeight="1">
      <c r="B65" s="496" t="s">
        <v>285</v>
      </c>
      <c r="C65" s="497"/>
      <c r="D65" s="497"/>
      <c r="E65" s="498"/>
      <c r="F65" s="528" t="s">
        <v>427</v>
      </c>
      <c r="G65" s="529"/>
      <c r="H65" s="529"/>
      <c r="I65" s="529"/>
      <c r="J65" s="529"/>
      <c r="K65" s="529"/>
      <c r="L65" s="530"/>
      <c r="M65" s="530"/>
      <c r="N65" s="531"/>
      <c r="R65" s="145"/>
    </row>
    <row r="66" spans="2:18" ht="46.5" customHeight="1" thickBot="1">
      <c r="B66" s="499"/>
      <c r="C66" s="500"/>
      <c r="D66" s="500"/>
      <c r="E66" s="501"/>
      <c r="F66" s="505"/>
      <c r="G66" s="532"/>
      <c r="H66" s="532"/>
      <c r="I66" s="532"/>
      <c r="J66" s="532"/>
      <c r="K66" s="532"/>
      <c r="L66" s="532"/>
      <c r="M66" s="532"/>
      <c r="N66" s="533"/>
      <c r="R66" s="145"/>
    </row>
    <row r="67" spans="2:18" ht="15" customHeight="1">
      <c r="B67" s="496" t="s">
        <v>284</v>
      </c>
      <c r="C67" s="497"/>
      <c r="D67" s="497"/>
      <c r="E67" s="498"/>
      <c r="F67" s="512" t="s">
        <v>283</v>
      </c>
      <c r="G67" s="503"/>
      <c r="H67" s="503"/>
      <c r="I67" s="503"/>
      <c r="J67" s="503"/>
      <c r="K67" s="503"/>
      <c r="L67" s="503"/>
      <c r="M67" s="503"/>
      <c r="N67" s="504"/>
      <c r="R67" s="145"/>
    </row>
    <row r="68" spans="2:18" ht="27.75" customHeight="1">
      <c r="B68" s="509"/>
      <c r="C68" s="510"/>
      <c r="D68" s="510"/>
      <c r="E68" s="511"/>
      <c r="F68" s="513"/>
      <c r="G68" s="514"/>
      <c r="H68" s="514"/>
      <c r="I68" s="514"/>
      <c r="J68" s="514"/>
      <c r="K68" s="514"/>
      <c r="L68" s="514"/>
      <c r="M68" s="514"/>
      <c r="N68" s="515"/>
      <c r="R68" s="145"/>
    </row>
    <row r="69" spans="2:18" ht="15" customHeight="1">
      <c r="B69" s="509"/>
      <c r="C69" s="510"/>
      <c r="D69" s="510"/>
      <c r="E69" s="511"/>
      <c r="F69" s="516" t="s">
        <v>282</v>
      </c>
      <c r="G69" s="517"/>
      <c r="H69" s="517"/>
      <c r="I69" s="517"/>
      <c r="J69" s="517"/>
      <c r="K69" s="517"/>
      <c r="L69" s="517"/>
      <c r="M69" s="517"/>
      <c r="N69" s="518"/>
      <c r="R69" s="145"/>
    </row>
    <row r="70" spans="2:18" ht="15" customHeight="1" thickBot="1">
      <c r="B70" s="509"/>
      <c r="C70" s="510"/>
      <c r="D70" s="510"/>
      <c r="E70" s="511"/>
      <c r="F70" s="203"/>
      <c r="G70" s="148" t="s">
        <v>281</v>
      </c>
      <c r="H70" s="147"/>
      <c r="I70" s="147"/>
      <c r="J70" s="202"/>
      <c r="K70" s="148" t="s">
        <v>280</v>
      </c>
      <c r="L70" s="147"/>
      <c r="M70" s="147"/>
      <c r="N70" s="146"/>
      <c r="R70" s="145"/>
    </row>
    <row r="71" spans="2:18" ht="39.75" customHeight="1">
      <c r="B71" s="496" t="s">
        <v>279</v>
      </c>
      <c r="C71" s="497"/>
      <c r="D71" s="497"/>
      <c r="E71" s="498"/>
      <c r="F71" s="508" t="s">
        <v>278</v>
      </c>
      <c r="G71" s="519"/>
      <c r="H71" s="519"/>
      <c r="I71" s="519"/>
      <c r="J71" s="519"/>
      <c r="K71" s="519"/>
      <c r="L71" s="519"/>
      <c r="M71" s="519"/>
      <c r="N71" s="520"/>
      <c r="R71" s="145"/>
    </row>
    <row r="72" spans="2:18" ht="27.75" customHeight="1" thickBot="1">
      <c r="B72" s="499"/>
      <c r="C72" s="500"/>
      <c r="D72" s="500"/>
      <c r="E72" s="501"/>
      <c r="F72" s="505"/>
      <c r="G72" s="506"/>
      <c r="H72" s="506"/>
      <c r="I72" s="506"/>
      <c r="J72" s="506"/>
      <c r="K72" s="506"/>
      <c r="L72" s="506"/>
      <c r="M72" s="506"/>
      <c r="N72" s="507"/>
      <c r="R72" s="145"/>
    </row>
    <row r="73" spans="2:18" ht="15" customHeight="1">
      <c r="B73" s="496" t="s">
        <v>277</v>
      </c>
      <c r="C73" s="497"/>
      <c r="D73" s="497"/>
      <c r="E73" s="498"/>
      <c r="F73" s="502" t="s">
        <v>276</v>
      </c>
      <c r="G73" s="503"/>
      <c r="H73" s="503"/>
      <c r="I73" s="503"/>
      <c r="J73" s="503"/>
      <c r="K73" s="503"/>
      <c r="L73" s="503"/>
      <c r="M73" s="503"/>
      <c r="N73" s="504"/>
      <c r="R73" s="145"/>
    </row>
    <row r="74" spans="2:18" ht="25.5" customHeight="1" thickBot="1">
      <c r="B74" s="499"/>
      <c r="C74" s="500"/>
      <c r="D74" s="500"/>
      <c r="E74" s="501"/>
      <c r="F74" s="505"/>
      <c r="G74" s="506"/>
      <c r="H74" s="506"/>
      <c r="I74" s="506"/>
      <c r="J74" s="506"/>
      <c r="K74" s="506"/>
      <c r="L74" s="506"/>
      <c r="M74" s="506"/>
      <c r="N74" s="507"/>
      <c r="R74" s="145"/>
    </row>
    <row r="75" spans="2:18" ht="15" customHeight="1">
      <c r="B75" s="496" t="s">
        <v>275</v>
      </c>
      <c r="C75" s="497"/>
      <c r="D75" s="497"/>
      <c r="E75" s="498"/>
      <c r="F75" s="508" t="s">
        <v>274</v>
      </c>
      <c r="G75" s="503"/>
      <c r="H75" s="503"/>
      <c r="I75" s="503"/>
      <c r="J75" s="503"/>
      <c r="K75" s="503"/>
      <c r="L75" s="503"/>
      <c r="M75" s="503"/>
      <c r="N75" s="504"/>
      <c r="R75" s="145"/>
    </row>
    <row r="76" spans="2:18" ht="25.5" customHeight="1" thickBot="1">
      <c r="B76" s="499"/>
      <c r="C76" s="500"/>
      <c r="D76" s="500"/>
      <c r="E76" s="501"/>
      <c r="F76" s="505"/>
      <c r="G76" s="506"/>
      <c r="H76" s="506"/>
      <c r="I76" s="506"/>
      <c r="J76" s="506"/>
      <c r="K76" s="506"/>
      <c r="L76" s="506"/>
      <c r="M76" s="506"/>
      <c r="N76" s="507"/>
      <c r="R76" s="145"/>
    </row>
    <row r="77" spans="2:15" ht="116.25" customHeight="1">
      <c r="B77" s="494" t="s">
        <v>273</v>
      </c>
      <c r="C77" s="494"/>
      <c r="D77" s="494"/>
      <c r="E77" s="494"/>
      <c r="F77" s="494"/>
      <c r="G77" s="494"/>
      <c r="H77" s="494"/>
      <c r="I77" s="494"/>
      <c r="J77" s="494"/>
      <c r="K77" s="494"/>
      <c r="L77" s="494"/>
      <c r="M77" s="494"/>
      <c r="N77" s="494"/>
      <c r="O77" s="145"/>
    </row>
    <row r="78" spans="2:16" s="144" customFormat="1" ht="19.5" customHeight="1">
      <c r="B78" s="495"/>
      <c r="C78" s="495"/>
      <c r="D78" s="495"/>
      <c r="E78" s="495"/>
      <c r="F78" s="495"/>
      <c r="G78" s="495"/>
      <c r="H78" s="495"/>
      <c r="I78" s="495"/>
      <c r="J78" s="495"/>
      <c r="K78" s="495"/>
      <c r="L78" s="495"/>
      <c r="M78" s="495"/>
      <c r="N78" s="495"/>
      <c r="O78" s="98"/>
      <c r="P78" s="98"/>
    </row>
  </sheetData>
  <sheetProtection sheet="1" formatRows="0" selectLockedCells="1"/>
  <mergeCells count="146">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K9"/>
    <mergeCell ref="M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D26:E27"/>
    <mergeCell ref="F26:N26"/>
    <mergeCell ref="F27:N27"/>
    <mergeCell ref="C28:E28"/>
    <mergeCell ref="F28:N28"/>
    <mergeCell ref="C29:E30"/>
    <mergeCell ref="F29:K29"/>
    <mergeCell ref="L29:L30"/>
    <mergeCell ref="M29:N30"/>
    <mergeCell ref="F30:K30"/>
    <mergeCell ref="D31:E34"/>
    <mergeCell ref="F31:K32"/>
    <mergeCell ref="L31:L32"/>
    <mergeCell ref="M31:N32"/>
    <mergeCell ref="F33:G33"/>
    <mergeCell ref="H33:N33"/>
    <mergeCell ref="F34:G34"/>
    <mergeCell ref="H34:N34"/>
    <mergeCell ref="C35:E36"/>
    <mergeCell ref="F35:K35"/>
    <mergeCell ref="L35:L36"/>
    <mergeCell ref="M35:N36"/>
    <mergeCell ref="F36:K36"/>
    <mergeCell ref="D37:E40"/>
    <mergeCell ref="F37:K38"/>
    <mergeCell ref="L37:L38"/>
    <mergeCell ref="M37:N38"/>
    <mergeCell ref="F39:G39"/>
    <mergeCell ref="H39:N39"/>
    <mergeCell ref="F40:G40"/>
    <mergeCell ref="H40:N40"/>
    <mergeCell ref="C41:E42"/>
    <mergeCell ref="F41:N41"/>
    <mergeCell ref="F42:N42"/>
    <mergeCell ref="C43:E43"/>
    <mergeCell ref="F43:K43"/>
    <mergeCell ref="L43:L44"/>
    <mergeCell ref="M43:N44"/>
    <mergeCell ref="F44:K44"/>
    <mergeCell ref="D45:E48"/>
    <mergeCell ref="F45:K46"/>
    <mergeCell ref="L45:L46"/>
    <mergeCell ref="M45:N46"/>
    <mergeCell ref="F47:G47"/>
    <mergeCell ref="H47:N47"/>
    <mergeCell ref="F48:G48"/>
    <mergeCell ref="H48:N48"/>
    <mergeCell ref="B49:E50"/>
    <mergeCell ref="F49:N49"/>
    <mergeCell ref="F50:N50"/>
    <mergeCell ref="B51:E54"/>
    <mergeCell ref="F51:N51"/>
    <mergeCell ref="F52:N52"/>
    <mergeCell ref="F53:N53"/>
    <mergeCell ref="F54:N54"/>
    <mergeCell ref="B55:E63"/>
    <mergeCell ref="F55:N55"/>
    <mergeCell ref="G56:K56"/>
    <mergeCell ref="M56:N56"/>
    <mergeCell ref="F57:N57"/>
    <mergeCell ref="G58:K58"/>
    <mergeCell ref="M58:N58"/>
    <mergeCell ref="G59:K59"/>
    <mergeCell ref="M59:N59"/>
    <mergeCell ref="G60:K60"/>
    <mergeCell ref="M60:N60"/>
    <mergeCell ref="F61:N61"/>
    <mergeCell ref="G62:K62"/>
    <mergeCell ref="M62:N62"/>
    <mergeCell ref="G63:K63"/>
    <mergeCell ref="M63:N63"/>
    <mergeCell ref="B65:E66"/>
    <mergeCell ref="F65:N65"/>
    <mergeCell ref="F66:N66"/>
    <mergeCell ref="G64:K64"/>
    <mergeCell ref="M64:N64"/>
    <mergeCell ref="B67:E70"/>
    <mergeCell ref="F67:N67"/>
    <mergeCell ref="F68:N68"/>
    <mergeCell ref="F69:N69"/>
    <mergeCell ref="B71:E72"/>
    <mergeCell ref="F71:N71"/>
    <mergeCell ref="F72:N72"/>
    <mergeCell ref="B77:N77"/>
    <mergeCell ref="B78:N78"/>
    <mergeCell ref="B73:E74"/>
    <mergeCell ref="F73:N73"/>
    <mergeCell ref="F74:N74"/>
    <mergeCell ref="B75:E76"/>
    <mergeCell ref="F75:N75"/>
    <mergeCell ref="F76:N76"/>
  </mergeCells>
  <printOptions/>
  <pageMargins left="0.7" right="0.7" top="0.75" bottom="0.75" header="0.3" footer="0.3"/>
  <pageSetup horizontalDpi="600" verticalDpi="600" orientation="portrait" paperSize="9" scale="65" r:id="rId1"/>
  <rowBreaks count="1" manualBreakCount="1">
    <brk id="4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90" zoomScaleSheetLayoutView="90" zoomScalePageLayoutView="0" workbookViewId="0" topLeftCell="A1">
      <selection activeCell="D7" sqref="D7:K7"/>
    </sheetView>
  </sheetViews>
  <sheetFormatPr defaultColWidth="9.140625" defaultRowHeight="15"/>
  <cols>
    <col min="1" max="1" width="1.1484375" style="98" customWidth="1"/>
    <col min="2" max="2" width="7.57421875" style="98" customWidth="1"/>
    <col min="3" max="3" width="9.57421875" style="98" customWidth="1"/>
    <col min="4" max="4" width="2.57421875" style="98" customWidth="1"/>
    <col min="5" max="6" width="13.140625" style="98" customWidth="1"/>
    <col min="7" max="7" width="3.57421875" style="98" customWidth="1"/>
    <col min="8" max="8" width="8.7109375" style="98" customWidth="1"/>
    <col min="9" max="11" width="13.140625" style="98" customWidth="1"/>
    <col min="12" max="12" width="15.57421875" style="98" customWidth="1"/>
    <col min="13" max="13" width="11.140625" style="98" customWidth="1"/>
    <col min="14" max="14" width="2.57421875" style="98" customWidth="1"/>
    <col min="15" max="15" width="9.00390625" style="98" customWidth="1"/>
    <col min="16" max="16384" width="9.00390625" style="98" customWidth="1"/>
  </cols>
  <sheetData>
    <row r="1" spans="1:15" s="68" customFormat="1" ht="21" customHeight="1">
      <c r="A1" s="141"/>
      <c r="B1" s="141" t="s">
        <v>350</v>
      </c>
      <c r="C1" s="142"/>
      <c r="D1" s="142"/>
      <c r="E1" s="142"/>
      <c r="F1" s="142"/>
      <c r="G1" s="142"/>
      <c r="H1" s="142"/>
      <c r="I1" s="142"/>
      <c r="J1" s="142"/>
      <c r="K1" s="830" t="s">
        <v>366</v>
      </c>
      <c r="L1" s="831"/>
      <c r="M1" s="842">
        <f>'【別紙１-３‐②】実施計画書'!N1</f>
        <v>0</v>
      </c>
      <c r="N1" s="843"/>
      <c r="O1" s="136"/>
    </row>
    <row r="2" spans="1:15" s="139" customFormat="1" ht="21" customHeight="1">
      <c r="A2" s="141"/>
      <c r="B2" s="710" t="s">
        <v>272</v>
      </c>
      <c r="C2" s="832"/>
      <c r="D2" s="832"/>
      <c r="E2" s="832"/>
      <c r="F2" s="832"/>
      <c r="G2" s="832"/>
      <c r="H2" s="832"/>
      <c r="I2" s="832"/>
      <c r="J2" s="832"/>
      <c r="K2" s="832"/>
      <c r="L2" s="832"/>
      <c r="M2" s="832"/>
      <c r="N2" s="832"/>
      <c r="O2" s="140"/>
    </row>
    <row r="3" spans="1:14" s="135" customFormat="1" ht="21" customHeight="1">
      <c r="A3" s="98"/>
      <c r="B3" s="710" t="s">
        <v>352</v>
      </c>
      <c r="C3" s="832"/>
      <c r="D3" s="832"/>
      <c r="E3" s="832"/>
      <c r="F3" s="832"/>
      <c r="G3" s="832"/>
      <c r="H3" s="832"/>
      <c r="I3" s="832"/>
      <c r="J3" s="832"/>
      <c r="K3" s="832"/>
      <c r="L3" s="832"/>
      <c r="M3" s="832"/>
      <c r="N3" s="832"/>
    </row>
    <row r="4" spans="1:14" s="135" customFormat="1" ht="21" customHeight="1">
      <c r="A4" s="98"/>
      <c r="B4" s="833" t="str">
        <f>"対策個票（交換） "&amp;WIDECHAR(D7)</f>
        <v>対策個票（交換） </v>
      </c>
      <c r="C4" s="834"/>
      <c r="D4" s="834"/>
      <c r="E4" s="834"/>
      <c r="F4" s="834"/>
      <c r="G4" s="834"/>
      <c r="H4" s="834"/>
      <c r="I4" s="834"/>
      <c r="J4" s="834"/>
      <c r="K4" s="834"/>
      <c r="L4" s="834"/>
      <c r="M4" s="834"/>
      <c r="N4" s="834"/>
    </row>
    <row r="5" spans="1:14" s="135" customFormat="1" ht="14.25">
      <c r="A5" s="98"/>
      <c r="B5" s="138"/>
      <c r="C5" s="137"/>
      <c r="D5" s="137"/>
      <c r="E5" s="137"/>
      <c r="F5" s="137"/>
      <c r="G5" s="137"/>
      <c r="H5" s="137"/>
      <c r="I5" s="137"/>
      <c r="J5" s="137"/>
      <c r="K5" s="137"/>
      <c r="L5" s="137"/>
      <c r="M5" s="137"/>
      <c r="N5" s="136" t="s">
        <v>271</v>
      </c>
    </row>
    <row r="6" spans="2:14" ht="13.5">
      <c r="B6" s="133"/>
      <c r="C6" s="133"/>
      <c r="D6" s="133"/>
      <c r="E6" s="133"/>
      <c r="F6" s="133"/>
      <c r="G6" s="133"/>
      <c r="H6" s="133"/>
      <c r="I6" s="133"/>
      <c r="J6" s="134"/>
      <c r="K6" s="134"/>
      <c r="L6" s="133"/>
      <c r="M6" s="132"/>
      <c r="N6" s="132" t="s">
        <v>270</v>
      </c>
    </row>
    <row r="7" spans="2:14" ht="19.5" customHeight="1">
      <c r="B7" s="835" t="s">
        <v>269</v>
      </c>
      <c r="C7" s="835"/>
      <c r="D7" s="844"/>
      <c r="E7" s="845"/>
      <c r="F7" s="845"/>
      <c r="G7" s="845"/>
      <c r="H7" s="845"/>
      <c r="I7" s="845"/>
      <c r="J7" s="845"/>
      <c r="K7" s="846"/>
      <c r="L7" s="131" t="s">
        <v>268</v>
      </c>
      <c r="M7" s="208"/>
      <c r="N7" s="130" t="s">
        <v>267</v>
      </c>
    </row>
    <row r="8" spans="2:14" ht="15" customHeight="1">
      <c r="B8" s="797" t="s">
        <v>266</v>
      </c>
      <c r="C8" s="798"/>
      <c r="D8" s="836" t="s">
        <v>265</v>
      </c>
      <c r="E8" s="837"/>
      <c r="F8" s="837"/>
      <c r="G8" s="837"/>
      <c r="H8" s="837"/>
      <c r="I8" s="837"/>
      <c r="J8" s="837"/>
      <c r="K8" s="837"/>
      <c r="L8" s="837"/>
      <c r="M8" s="837"/>
      <c r="N8" s="838"/>
    </row>
    <row r="9" spans="2:14" ht="19.5" customHeight="1">
      <c r="B9" s="826"/>
      <c r="C9" s="827"/>
      <c r="D9" s="839"/>
      <c r="E9" s="840"/>
      <c r="F9" s="840"/>
      <c r="G9" s="840"/>
      <c r="H9" s="840"/>
      <c r="I9" s="840"/>
      <c r="J9" s="840"/>
      <c r="K9" s="840"/>
      <c r="L9" s="840"/>
      <c r="M9" s="840"/>
      <c r="N9" s="841"/>
    </row>
    <row r="10" spans="2:14" ht="15" customHeight="1">
      <c r="B10" s="797" t="s">
        <v>264</v>
      </c>
      <c r="C10" s="798"/>
      <c r="D10" s="821" t="s">
        <v>263</v>
      </c>
      <c r="E10" s="822"/>
      <c r="F10" s="822"/>
      <c r="G10" s="822"/>
      <c r="H10" s="822"/>
      <c r="I10" s="822"/>
      <c r="J10" s="822"/>
      <c r="K10" s="822"/>
      <c r="L10" s="822"/>
      <c r="M10" s="822"/>
      <c r="N10" s="823"/>
    </row>
    <row r="11" spans="2:14" ht="15" customHeight="1">
      <c r="B11" s="799"/>
      <c r="C11" s="800"/>
      <c r="D11" s="813" t="s">
        <v>262</v>
      </c>
      <c r="E11" s="814"/>
      <c r="F11" s="814"/>
      <c r="G11" s="551"/>
      <c r="H11" s="551"/>
      <c r="I11" s="828"/>
      <c r="J11" s="828"/>
      <c r="K11" s="828"/>
      <c r="L11" s="828"/>
      <c r="M11" s="828"/>
      <c r="N11" s="829"/>
    </row>
    <row r="12" spans="2:14" ht="15" customHeight="1">
      <c r="B12" s="799"/>
      <c r="C12" s="800"/>
      <c r="D12" s="813" t="s">
        <v>261</v>
      </c>
      <c r="E12" s="814"/>
      <c r="F12" s="814"/>
      <c r="G12" s="551"/>
      <c r="H12" s="551"/>
      <c r="I12" s="828"/>
      <c r="J12" s="828"/>
      <c r="K12" s="828"/>
      <c r="L12" s="828"/>
      <c r="M12" s="828"/>
      <c r="N12" s="829"/>
    </row>
    <row r="13" spans="2:14" ht="15" customHeight="1">
      <c r="B13" s="799"/>
      <c r="C13" s="800"/>
      <c r="D13" s="813" t="s">
        <v>260</v>
      </c>
      <c r="E13" s="814"/>
      <c r="F13" s="814"/>
      <c r="G13" s="551"/>
      <c r="H13" s="551"/>
      <c r="I13" s="828"/>
      <c r="J13" s="828"/>
      <c r="K13" s="828"/>
      <c r="L13" s="828"/>
      <c r="M13" s="828"/>
      <c r="N13" s="829"/>
    </row>
    <row r="14" spans="2:14" ht="15" customHeight="1">
      <c r="B14" s="799"/>
      <c r="C14" s="800"/>
      <c r="D14" s="813" t="s">
        <v>259</v>
      </c>
      <c r="E14" s="814"/>
      <c r="F14" s="814"/>
      <c r="G14" s="551"/>
      <c r="H14" s="551"/>
      <c r="I14" s="828"/>
      <c r="J14" s="828"/>
      <c r="K14" s="828"/>
      <c r="L14" s="828"/>
      <c r="M14" s="828"/>
      <c r="N14" s="829"/>
    </row>
    <row r="15" spans="2:14" ht="15" customHeight="1">
      <c r="B15" s="799"/>
      <c r="C15" s="800"/>
      <c r="D15" s="813" t="s">
        <v>258</v>
      </c>
      <c r="E15" s="814"/>
      <c r="F15" s="814"/>
      <c r="G15" s="209"/>
      <c r="H15" s="815" t="s">
        <v>257</v>
      </c>
      <c r="I15" s="815"/>
      <c r="J15" s="815"/>
      <c r="K15" s="815"/>
      <c r="L15" s="815"/>
      <c r="M15" s="815"/>
      <c r="N15" s="816"/>
    </row>
    <row r="16" spans="2:14" ht="15" customHeight="1">
      <c r="B16" s="799"/>
      <c r="C16" s="800"/>
      <c r="D16" s="817" t="s">
        <v>256</v>
      </c>
      <c r="E16" s="818"/>
      <c r="F16" s="818"/>
      <c r="G16" s="819"/>
      <c r="H16" s="819"/>
      <c r="I16" s="819"/>
      <c r="J16" s="819"/>
      <c r="K16" s="819"/>
      <c r="L16" s="819"/>
      <c r="M16" s="819"/>
      <c r="N16" s="820"/>
    </row>
    <row r="17" spans="2:14" ht="27" customHeight="1">
      <c r="B17" s="799"/>
      <c r="C17" s="800"/>
      <c r="D17" s="821" t="s">
        <v>255</v>
      </c>
      <c r="E17" s="822"/>
      <c r="F17" s="822"/>
      <c r="G17" s="822"/>
      <c r="H17" s="822"/>
      <c r="I17" s="822"/>
      <c r="J17" s="822"/>
      <c r="K17" s="822"/>
      <c r="L17" s="822"/>
      <c r="M17" s="822"/>
      <c r="N17" s="823"/>
    </row>
    <row r="18" spans="2:14" ht="49.5" customHeight="1">
      <c r="B18" s="826"/>
      <c r="C18" s="827"/>
      <c r="D18" s="824"/>
      <c r="E18" s="514"/>
      <c r="F18" s="514"/>
      <c r="G18" s="514"/>
      <c r="H18" s="514"/>
      <c r="I18" s="514"/>
      <c r="J18" s="514"/>
      <c r="K18" s="514"/>
      <c r="L18" s="514"/>
      <c r="M18" s="514"/>
      <c r="N18" s="825"/>
    </row>
    <row r="19" spans="2:14" ht="15" customHeight="1">
      <c r="B19" s="797" t="s">
        <v>254</v>
      </c>
      <c r="C19" s="798"/>
      <c r="D19" s="803" t="s">
        <v>253</v>
      </c>
      <c r="E19" s="804"/>
      <c r="F19" s="804"/>
      <c r="G19" s="804"/>
      <c r="H19" s="804"/>
      <c r="I19" s="804"/>
      <c r="J19" s="804"/>
      <c r="K19" s="804"/>
      <c r="L19" s="804"/>
      <c r="M19" s="804"/>
      <c r="N19" s="805"/>
    </row>
    <row r="20" spans="2:14" ht="49.5" customHeight="1">
      <c r="B20" s="799"/>
      <c r="C20" s="800"/>
      <c r="D20" s="806"/>
      <c r="E20" s="807"/>
      <c r="F20" s="807"/>
      <c r="G20" s="807"/>
      <c r="H20" s="807"/>
      <c r="I20" s="807"/>
      <c r="J20" s="807"/>
      <c r="K20" s="807"/>
      <c r="L20" s="807"/>
      <c r="M20" s="807"/>
      <c r="N20" s="808"/>
    </row>
    <row r="21" spans="2:14" ht="12.75" customHeight="1">
      <c r="B21" s="799"/>
      <c r="C21" s="800"/>
      <c r="D21" s="129"/>
      <c r="E21" s="809" t="s">
        <v>252</v>
      </c>
      <c r="F21" s="809"/>
      <c r="G21" s="809"/>
      <c r="H21" s="809"/>
      <c r="I21" s="809"/>
      <c r="J21" s="809"/>
      <c r="K21" s="809"/>
      <c r="L21" s="809"/>
      <c r="M21" s="809"/>
      <c r="N21" s="128"/>
    </row>
    <row r="22" spans="2:14" ht="26.25" customHeight="1">
      <c r="B22" s="799"/>
      <c r="C22" s="800"/>
      <c r="D22" s="125"/>
      <c r="E22" s="810" t="s">
        <v>251</v>
      </c>
      <c r="F22" s="811"/>
      <c r="G22" s="810" t="s">
        <v>250</v>
      </c>
      <c r="H22" s="812"/>
      <c r="I22" s="811"/>
      <c r="J22" s="810" t="s">
        <v>249</v>
      </c>
      <c r="K22" s="812"/>
      <c r="L22" s="811"/>
      <c r="M22" s="127" t="s">
        <v>248</v>
      </c>
      <c r="N22" s="126"/>
    </row>
    <row r="23" spans="2:14" ht="15" customHeight="1">
      <c r="B23" s="799"/>
      <c r="C23" s="800"/>
      <c r="D23" s="125"/>
      <c r="E23" s="780"/>
      <c r="F23" s="781"/>
      <c r="G23" s="782"/>
      <c r="H23" s="782"/>
      <c r="I23" s="782"/>
      <c r="J23" s="780"/>
      <c r="K23" s="783"/>
      <c r="L23" s="781"/>
      <c r="M23" s="210"/>
      <c r="N23" s="124"/>
    </row>
    <row r="24" spans="2:14" ht="15" customHeight="1">
      <c r="B24" s="799"/>
      <c r="C24" s="800"/>
      <c r="D24" s="125"/>
      <c r="E24" s="780"/>
      <c r="F24" s="781"/>
      <c r="G24" s="782"/>
      <c r="H24" s="782"/>
      <c r="I24" s="782"/>
      <c r="J24" s="780"/>
      <c r="K24" s="783"/>
      <c r="L24" s="781"/>
      <c r="M24" s="210"/>
      <c r="N24" s="126"/>
    </row>
    <row r="25" spans="2:14" ht="15" customHeight="1">
      <c r="B25" s="799"/>
      <c r="C25" s="800"/>
      <c r="D25" s="125"/>
      <c r="E25" s="780"/>
      <c r="F25" s="781"/>
      <c r="G25" s="782"/>
      <c r="H25" s="782"/>
      <c r="I25" s="782"/>
      <c r="J25" s="780"/>
      <c r="K25" s="783"/>
      <c r="L25" s="781"/>
      <c r="M25" s="210"/>
      <c r="N25" s="124"/>
    </row>
    <row r="26" spans="2:14" ht="15" customHeight="1">
      <c r="B26" s="801"/>
      <c r="C26" s="802"/>
      <c r="D26" s="123"/>
      <c r="E26" s="780"/>
      <c r="F26" s="781"/>
      <c r="G26" s="782"/>
      <c r="H26" s="782"/>
      <c r="I26" s="782"/>
      <c r="J26" s="780"/>
      <c r="K26" s="783"/>
      <c r="L26" s="781"/>
      <c r="M26" s="210"/>
      <c r="N26" s="122"/>
    </row>
    <row r="27" spans="2:14" ht="13.5">
      <c r="B27" s="115"/>
      <c r="C27" s="115"/>
      <c r="D27" s="115"/>
      <c r="E27" s="114"/>
      <c r="F27" s="114"/>
      <c r="G27" s="114"/>
      <c r="H27" s="114"/>
      <c r="I27" s="114"/>
      <c r="J27" s="114"/>
      <c r="K27" s="114"/>
      <c r="L27" s="114"/>
      <c r="M27" s="112"/>
      <c r="N27" s="111"/>
    </row>
    <row r="28" spans="2:14" ht="14.25" thickBot="1">
      <c r="B28" s="759" t="s">
        <v>235</v>
      </c>
      <c r="C28" s="759"/>
      <c r="D28" s="759"/>
      <c r="E28" s="759"/>
      <c r="F28" s="759"/>
      <c r="G28" s="759"/>
      <c r="H28" s="759"/>
      <c r="I28" s="759"/>
      <c r="J28" s="759"/>
      <c r="K28" s="759"/>
      <c r="L28" s="759"/>
      <c r="M28" s="759"/>
      <c r="N28" s="759"/>
    </row>
    <row r="29" spans="2:14" ht="15" customHeight="1">
      <c r="B29" s="784" t="s">
        <v>234</v>
      </c>
      <c r="C29" s="785"/>
      <c r="D29" s="786"/>
      <c r="E29" s="766" t="s">
        <v>11</v>
      </c>
      <c r="F29" s="790"/>
      <c r="G29" s="766" t="s">
        <v>247</v>
      </c>
      <c r="H29" s="767"/>
      <c r="I29" s="790"/>
      <c r="J29" s="791" t="s">
        <v>230</v>
      </c>
      <c r="K29" s="793"/>
      <c r="L29" s="794"/>
      <c r="M29" s="794"/>
      <c r="N29" s="794"/>
    </row>
    <row r="30" spans="2:14" ht="15" customHeight="1" thickBot="1">
      <c r="B30" s="787"/>
      <c r="C30" s="788"/>
      <c r="D30" s="789"/>
      <c r="E30" s="109" t="s">
        <v>246</v>
      </c>
      <c r="F30" s="195" t="s">
        <v>225</v>
      </c>
      <c r="G30" s="796" t="s">
        <v>245</v>
      </c>
      <c r="H30" s="773"/>
      <c r="I30" s="121" t="s">
        <v>225</v>
      </c>
      <c r="J30" s="792"/>
      <c r="K30" s="795"/>
      <c r="L30" s="794"/>
      <c r="M30" s="794"/>
      <c r="N30" s="794"/>
    </row>
    <row r="31" spans="2:14" ht="15" customHeight="1">
      <c r="B31" s="777" t="s">
        <v>222</v>
      </c>
      <c r="C31" s="743"/>
      <c r="D31" s="744"/>
      <c r="E31" s="211"/>
      <c r="F31" s="120" t="s">
        <v>244</v>
      </c>
      <c r="G31" s="778">
        <v>0.000488</v>
      </c>
      <c r="H31" s="779"/>
      <c r="I31" s="118" t="s">
        <v>243</v>
      </c>
      <c r="J31" s="219"/>
      <c r="K31" s="795"/>
      <c r="L31" s="794"/>
      <c r="M31" s="794"/>
      <c r="N31" s="794"/>
    </row>
    <row r="32" spans="2:14" ht="15" customHeight="1">
      <c r="B32" s="774" t="s">
        <v>220</v>
      </c>
      <c r="C32" s="734"/>
      <c r="D32" s="735"/>
      <c r="E32" s="211"/>
      <c r="F32" s="117" t="s">
        <v>238</v>
      </c>
      <c r="G32" s="752">
        <v>2.23</v>
      </c>
      <c r="H32" s="753"/>
      <c r="I32" s="116" t="s">
        <v>237</v>
      </c>
      <c r="J32" s="220"/>
      <c r="K32" s="795"/>
      <c r="L32" s="794"/>
      <c r="M32" s="794"/>
      <c r="N32" s="794"/>
    </row>
    <row r="33" spans="2:14" ht="15" customHeight="1">
      <c r="B33" s="774" t="s">
        <v>219</v>
      </c>
      <c r="C33" s="734"/>
      <c r="D33" s="735"/>
      <c r="E33" s="211"/>
      <c r="F33" s="117" t="s">
        <v>242</v>
      </c>
      <c r="G33" s="752">
        <v>2.49</v>
      </c>
      <c r="H33" s="753"/>
      <c r="I33" s="118" t="s">
        <v>241</v>
      </c>
      <c r="J33" s="220"/>
      <c r="K33" s="795"/>
      <c r="L33" s="794"/>
      <c r="M33" s="794"/>
      <c r="N33" s="794"/>
    </row>
    <row r="34" spans="2:14" ht="15" customHeight="1">
      <c r="B34" s="774" t="s">
        <v>218</v>
      </c>
      <c r="C34" s="734"/>
      <c r="D34" s="735"/>
      <c r="E34" s="211"/>
      <c r="F34" s="117" t="s">
        <v>242</v>
      </c>
      <c r="G34" s="752">
        <v>2.58</v>
      </c>
      <c r="H34" s="753"/>
      <c r="I34" s="118" t="s">
        <v>241</v>
      </c>
      <c r="J34" s="220"/>
      <c r="K34" s="795"/>
      <c r="L34" s="794"/>
      <c r="M34" s="794"/>
      <c r="N34" s="794"/>
    </row>
    <row r="35" spans="2:14" ht="15" customHeight="1">
      <c r="B35" s="774" t="s">
        <v>217</v>
      </c>
      <c r="C35" s="734"/>
      <c r="D35" s="735"/>
      <c r="E35" s="211"/>
      <c r="F35" s="117" t="s">
        <v>242</v>
      </c>
      <c r="G35" s="752">
        <v>2.71</v>
      </c>
      <c r="H35" s="753"/>
      <c r="I35" s="118" t="s">
        <v>241</v>
      </c>
      <c r="J35" s="220"/>
      <c r="K35" s="795"/>
      <c r="L35" s="794"/>
      <c r="M35" s="794"/>
      <c r="N35" s="794"/>
    </row>
    <row r="36" spans="2:14" ht="15" customHeight="1">
      <c r="B36" s="774" t="s">
        <v>216</v>
      </c>
      <c r="C36" s="734"/>
      <c r="D36" s="735"/>
      <c r="E36" s="211"/>
      <c r="F36" s="117" t="s">
        <v>242</v>
      </c>
      <c r="G36" s="775">
        <v>3</v>
      </c>
      <c r="H36" s="776"/>
      <c r="I36" s="118" t="s">
        <v>241</v>
      </c>
      <c r="J36" s="220"/>
      <c r="K36" s="795"/>
      <c r="L36" s="794"/>
      <c r="M36" s="794"/>
      <c r="N36" s="794"/>
    </row>
    <row r="37" spans="2:14" ht="15" customHeight="1">
      <c r="B37" s="774" t="s">
        <v>214</v>
      </c>
      <c r="C37" s="734"/>
      <c r="D37" s="735"/>
      <c r="E37" s="211"/>
      <c r="F37" s="119" t="s">
        <v>240</v>
      </c>
      <c r="G37" s="775">
        <v>3</v>
      </c>
      <c r="H37" s="776"/>
      <c r="I37" s="118" t="s">
        <v>239</v>
      </c>
      <c r="J37" s="220"/>
      <c r="K37" s="795"/>
      <c r="L37" s="794"/>
      <c r="M37" s="794"/>
      <c r="N37" s="794"/>
    </row>
    <row r="38" spans="2:14" ht="15" customHeight="1">
      <c r="B38" s="774" t="s">
        <v>213</v>
      </c>
      <c r="C38" s="734"/>
      <c r="D38" s="735"/>
      <c r="E38" s="211"/>
      <c r="F38" s="119" t="s">
        <v>240</v>
      </c>
      <c r="G38" s="775">
        <v>2.7</v>
      </c>
      <c r="H38" s="776"/>
      <c r="I38" s="118" t="s">
        <v>239</v>
      </c>
      <c r="J38" s="220"/>
      <c r="K38" s="795"/>
      <c r="L38" s="794"/>
      <c r="M38" s="794"/>
      <c r="N38" s="794"/>
    </row>
    <row r="39" spans="2:14" ht="15" customHeight="1">
      <c r="B39" s="774" t="s">
        <v>211</v>
      </c>
      <c r="C39" s="734"/>
      <c r="D39" s="735"/>
      <c r="E39" s="211"/>
      <c r="F39" s="117" t="s">
        <v>238</v>
      </c>
      <c r="G39" s="752">
        <v>2.22</v>
      </c>
      <c r="H39" s="753"/>
      <c r="I39" s="116" t="s">
        <v>237</v>
      </c>
      <c r="J39" s="220"/>
      <c r="K39" s="795"/>
      <c r="L39" s="794"/>
      <c r="M39" s="794"/>
      <c r="N39" s="794"/>
    </row>
    <row r="40" spans="2:14" ht="15" customHeight="1">
      <c r="B40" s="749"/>
      <c r="C40" s="750"/>
      <c r="D40" s="751"/>
      <c r="E40" s="217" t="s">
        <v>236</v>
      </c>
      <c r="F40" s="262"/>
      <c r="G40" s="752"/>
      <c r="H40" s="753"/>
      <c r="I40" s="223"/>
      <c r="J40" s="221"/>
      <c r="K40" s="795"/>
      <c r="L40" s="794"/>
      <c r="M40" s="794"/>
      <c r="N40" s="794"/>
    </row>
    <row r="41" spans="2:14" ht="15" customHeight="1" thickBot="1">
      <c r="B41" s="754"/>
      <c r="C41" s="755"/>
      <c r="D41" s="756"/>
      <c r="E41" s="218" t="s">
        <v>236</v>
      </c>
      <c r="F41" s="263"/>
      <c r="G41" s="757"/>
      <c r="H41" s="758"/>
      <c r="I41" s="224"/>
      <c r="J41" s="222"/>
      <c r="K41" s="795"/>
      <c r="L41" s="794"/>
      <c r="M41" s="794"/>
      <c r="N41" s="794"/>
    </row>
    <row r="42" spans="2:14" ht="13.5">
      <c r="B42" s="115"/>
      <c r="C42" s="115"/>
      <c r="D42" s="115"/>
      <c r="E42" s="114"/>
      <c r="F42" s="114"/>
      <c r="G42" s="114"/>
      <c r="H42" s="114"/>
      <c r="I42" s="114"/>
      <c r="J42" s="114"/>
      <c r="K42" s="113"/>
      <c r="L42" s="113"/>
      <c r="M42" s="112"/>
      <c r="N42" s="111"/>
    </row>
    <row r="43" spans="2:14" ht="14.25" thickBot="1">
      <c r="B43" s="759" t="s">
        <v>235</v>
      </c>
      <c r="C43" s="759"/>
      <c r="D43" s="759"/>
      <c r="E43" s="759"/>
      <c r="F43" s="759"/>
      <c r="G43" s="759"/>
      <c r="H43" s="759"/>
      <c r="I43" s="759"/>
      <c r="J43" s="759"/>
      <c r="K43" s="759"/>
      <c r="L43" s="759"/>
      <c r="M43" s="759"/>
      <c r="N43" s="759"/>
    </row>
    <row r="44" spans="2:14" ht="15" customHeight="1">
      <c r="B44" s="760" t="s">
        <v>234</v>
      </c>
      <c r="C44" s="761"/>
      <c r="D44" s="762"/>
      <c r="E44" s="766" t="s">
        <v>233</v>
      </c>
      <c r="F44" s="767"/>
      <c r="G44" s="767"/>
      <c r="H44" s="767"/>
      <c r="I44" s="767"/>
      <c r="J44" s="767"/>
      <c r="K44" s="110" t="s">
        <v>232</v>
      </c>
      <c r="L44" s="196" t="s">
        <v>231</v>
      </c>
      <c r="M44" s="768" t="s">
        <v>230</v>
      </c>
      <c r="N44" s="769"/>
    </row>
    <row r="45" spans="2:14" ht="15" customHeight="1" thickBot="1">
      <c r="B45" s="763"/>
      <c r="C45" s="764"/>
      <c r="D45" s="765"/>
      <c r="E45" s="109" t="s">
        <v>229</v>
      </c>
      <c r="F45" s="195" t="s">
        <v>228</v>
      </c>
      <c r="G45" s="772" t="s">
        <v>227</v>
      </c>
      <c r="H45" s="773"/>
      <c r="I45" s="195" t="s">
        <v>226</v>
      </c>
      <c r="J45" s="194" t="s">
        <v>225</v>
      </c>
      <c r="K45" s="108" t="s">
        <v>224</v>
      </c>
      <c r="L45" s="107" t="s">
        <v>223</v>
      </c>
      <c r="M45" s="770"/>
      <c r="N45" s="771"/>
    </row>
    <row r="46" spans="2:14" ht="15" customHeight="1">
      <c r="B46" s="742" t="s">
        <v>222</v>
      </c>
      <c r="C46" s="743"/>
      <c r="D46" s="744"/>
      <c r="E46" s="213"/>
      <c r="F46" s="212"/>
      <c r="G46" s="745"/>
      <c r="H46" s="746"/>
      <c r="I46" s="103">
        <f aca="true" t="shared" si="0" ref="I46:I56">IF(G46="","",F46-G46)</f>
      </c>
      <c r="J46" s="106" t="s">
        <v>221</v>
      </c>
      <c r="K46" s="102">
        <f>IF(I46="","",E31*I46)</f>
      </c>
      <c r="L46" s="105">
        <f>IF(I46="","",G31*I46)</f>
      </c>
      <c r="M46" s="747"/>
      <c r="N46" s="748"/>
    </row>
    <row r="47" spans="2:14" ht="15" customHeight="1">
      <c r="B47" s="733" t="s">
        <v>220</v>
      </c>
      <c r="C47" s="734"/>
      <c r="D47" s="735"/>
      <c r="E47" s="214"/>
      <c r="F47" s="261"/>
      <c r="G47" s="736"/>
      <c r="H47" s="737"/>
      <c r="I47" s="103">
        <f t="shared" si="0"/>
      </c>
      <c r="J47" s="104" t="s">
        <v>210</v>
      </c>
      <c r="K47" s="102">
        <f aca="true" t="shared" si="1" ref="K47:K56">IF(I47="","",E32*I47)</f>
      </c>
      <c r="L47" s="101">
        <f aca="true" t="shared" si="2" ref="L47:L56">IF(I47="","",G32*I47)</f>
      </c>
      <c r="M47" s="738"/>
      <c r="N47" s="739"/>
    </row>
    <row r="48" spans="2:14" ht="15" customHeight="1">
      <c r="B48" s="733" t="s">
        <v>219</v>
      </c>
      <c r="C48" s="734"/>
      <c r="D48" s="735"/>
      <c r="E48" s="214"/>
      <c r="F48" s="261"/>
      <c r="G48" s="736"/>
      <c r="H48" s="737"/>
      <c r="I48" s="103">
        <f t="shared" si="0"/>
      </c>
      <c r="J48" s="104" t="s">
        <v>215</v>
      </c>
      <c r="K48" s="102">
        <f t="shared" si="1"/>
      </c>
      <c r="L48" s="101">
        <f t="shared" si="2"/>
      </c>
      <c r="M48" s="738"/>
      <c r="N48" s="739"/>
    </row>
    <row r="49" spans="2:14" ht="15" customHeight="1">
      <c r="B49" s="733" t="s">
        <v>218</v>
      </c>
      <c r="C49" s="734"/>
      <c r="D49" s="735"/>
      <c r="E49" s="214"/>
      <c r="F49" s="261"/>
      <c r="G49" s="736"/>
      <c r="H49" s="737"/>
      <c r="I49" s="103">
        <f t="shared" si="0"/>
      </c>
      <c r="J49" s="104" t="s">
        <v>215</v>
      </c>
      <c r="K49" s="102">
        <f t="shared" si="1"/>
      </c>
      <c r="L49" s="101">
        <f t="shared" si="2"/>
      </c>
      <c r="M49" s="738"/>
      <c r="N49" s="739"/>
    </row>
    <row r="50" spans="2:14" ht="15" customHeight="1">
      <c r="B50" s="733" t="s">
        <v>217</v>
      </c>
      <c r="C50" s="734"/>
      <c r="D50" s="735"/>
      <c r="E50" s="214"/>
      <c r="F50" s="261"/>
      <c r="G50" s="736"/>
      <c r="H50" s="737"/>
      <c r="I50" s="103">
        <f t="shared" si="0"/>
      </c>
      <c r="J50" s="104" t="s">
        <v>215</v>
      </c>
      <c r="K50" s="102">
        <f t="shared" si="1"/>
      </c>
      <c r="L50" s="101">
        <f t="shared" si="2"/>
      </c>
      <c r="M50" s="738"/>
      <c r="N50" s="739"/>
    </row>
    <row r="51" spans="2:14" ht="15" customHeight="1">
      <c r="B51" s="733" t="s">
        <v>216</v>
      </c>
      <c r="C51" s="734"/>
      <c r="D51" s="735"/>
      <c r="E51" s="214"/>
      <c r="F51" s="261"/>
      <c r="G51" s="736"/>
      <c r="H51" s="737"/>
      <c r="I51" s="103">
        <f t="shared" si="0"/>
      </c>
      <c r="J51" s="104" t="s">
        <v>215</v>
      </c>
      <c r="K51" s="102">
        <f t="shared" si="1"/>
      </c>
      <c r="L51" s="101">
        <f t="shared" si="2"/>
      </c>
      <c r="M51" s="738"/>
      <c r="N51" s="739"/>
    </row>
    <row r="52" spans="2:14" ht="15" customHeight="1">
      <c r="B52" s="733" t="s">
        <v>214</v>
      </c>
      <c r="C52" s="734"/>
      <c r="D52" s="735"/>
      <c r="E52" s="214"/>
      <c r="F52" s="261"/>
      <c r="G52" s="736"/>
      <c r="H52" s="737"/>
      <c r="I52" s="103">
        <f t="shared" si="0"/>
      </c>
      <c r="J52" s="104" t="s">
        <v>212</v>
      </c>
      <c r="K52" s="102">
        <f t="shared" si="1"/>
      </c>
      <c r="L52" s="101">
        <f t="shared" si="2"/>
      </c>
      <c r="M52" s="738"/>
      <c r="N52" s="739"/>
    </row>
    <row r="53" spans="2:14" ht="15" customHeight="1">
      <c r="B53" s="733" t="s">
        <v>213</v>
      </c>
      <c r="C53" s="734"/>
      <c r="D53" s="735"/>
      <c r="E53" s="214"/>
      <c r="F53" s="261"/>
      <c r="G53" s="736"/>
      <c r="H53" s="737"/>
      <c r="I53" s="103">
        <f t="shared" si="0"/>
      </c>
      <c r="J53" s="104" t="s">
        <v>212</v>
      </c>
      <c r="K53" s="102">
        <f t="shared" si="1"/>
      </c>
      <c r="L53" s="101">
        <f t="shared" si="2"/>
      </c>
      <c r="M53" s="738"/>
      <c r="N53" s="739"/>
    </row>
    <row r="54" spans="2:14" ht="15" customHeight="1">
      <c r="B54" s="733" t="s">
        <v>211</v>
      </c>
      <c r="C54" s="734"/>
      <c r="D54" s="735"/>
      <c r="E54" s="214"/>
      <c r="F54" s="261"/>
      <c r="G54" s="736"/>
      <c r="H54" s="737"/>
      <c r="I54" s="103">
        <f t="shared" si="0"/>
      </c>
      <c r="J54" s="104" t="s">
        <v>210</v>
      </c>
      <c r="K54" s="102">
        <f t="shared" si="1"/>
      </c>
      <c r="L54" s="101">
        <f t="shared" si="2"/>
      </c>
      <c r="M54" s="738"/>
      <c r="N54" s="739"/>
    </row>
    <row r="55" spans="2:14" ht="15" customHeight="1">
      <c r="B55" s="733"/>
      <c r="C55" s="734"/>
      <c r="D55" s="735"/>
      <c r="E55" s="215"/>
      <c r="F55" s="216"/>
      <c r="G55" s="740"/>
      <c r="H55" s="741"/>
      <c r="I55" s="103">
        <f t="shared" si="0"/>
      </c>
      <c r="J55" s="264"/>
      <c r="K55" s="102">
        <f t="shared" si="1"/>
      </c>
      <c r="L55" s="101">
        <f t="shared" si="2"/>
      </c>
      <c r="M55" s="738"/>
      <c r="N55" s="739"/>
    </row>
    <row r="56" spans="2:14" ht="15" customHeight="1" thickBot="1">
      <c r="B56" s="719"/>
      <c r="C56" s="720"/>
      <c r="D56" s="721"/>
      <c r="E56" s="215"/>
      <c r="F56" s="216"/>
      <c r="G56" s="722"/>
      <c r="H56" s="723"/>
      <c r="I56" s="103">
        <f t="shared" si="0"/>
      </c>
      <c r="J56" s="264"/>
      <c r="K56" s="102">
        <f t="shared" si="1"/>
      </c>
      <c r="L56" s="101">
        <f t="shared" si="2"/>
      </c>
      <c r="M56" s="724"/>
      <c r="N56" s="725"/>
    </row>
    <row r="57" spans="2:14" ht="15" customHeight="1" thickBot="1" thickTop="1">
      <c r="B57" s="726" t="s">
        <v>209</v>
      </c>
      <c r="C57" s="727"/>
      <c r="D57" s="727"/>
      <c r="E57" s="727"/>
      <c r="F57" s="727"/>
      <c r="G57" s="727"/>
      <c r="H57" s="727"/>
      <c r="I57" s="727"/>
      <c r="J57" s="728"/>
      <c r="K57" s="100">
        <f>SUM(K46:K56)</f>
        <v>0</v>
      </c>
      <c r="L57" s="99">
        <f>ROUNDDOWN(SUM(L46:L56),2)</f>
        <v>0</v>
      </c>
      <c r="M57" s="729"/>
      <c r="N57" s="730"/>
    </row>
    <row r="58" spans="2:14" ht="15" customHeight="1">
      <c r="B58" s="731"/>
      <c r="C58" s="732"/>
      <c r="D58" s="732"/>
      <c r="E58" s="732"/>
      <c r="F58" s="732"/>
      <c r="G58" s="732"/>
      <c r="H58" s="732"/>
      <c r="I58" s="732"/>
      <c r="J58" s="732"/>
      <c r="K58" s="732"/>
      <c r="L58" s="732"/>
      <c r="M58" s="732"/>
      <c r="N58" s="732"/>
    </row>
    <row r="59" spans="2:14" ht="105" customHeight="1">
      <c r="B59" s="718" t="s">
        <v>208</v>
      </c>
      <c r="C59" s="718"/>
      <c r="D59" s="718"/>
      <c r="E59" s="718"/>
      <c r="F59" s="718"/>
      <c r="G59" s="718"/>
      <c r="H59" s="718"/>
      <c r="I59" s="718"/>
      <c r="J59" s="718"/>
      <c r="K59" s="718"/>
      <c r="L59" s="718"/>
      <c r="M59" s="718"/>
      <c r="N59" s="718"/>
    </row>
  </sheetData>
  <sheetProtection sheet="1" formatRows="0" selectLockedCells="1"/>
  <mergeCells count="116">
    <mergeCell ref="K1:L1"/>
    <mergeCell ref="B2:N2"/>
    <mergeCell ref="B3:N3"/>
    <mergeCell ref="B4:N4"/>
    <mergeCell ref="B7:C7"/>
    <mergeCell ref="B8:C9"/>
    <mergeCell ref="D8:N8"/>
    <mergeCell ref="D9:N9"/>
    <mergeCell ref="M1:N1"/>
    <mergeCell ref="D7:K7"/>
    <mergeCell ref="B10:C18"/>
    <mergeCell ref="D10:N10"/>
    <mergeCell ref="D11:F11"/>
    <mergeCell ref="G11:N11"/>
    <mergeCell ref="D12:F12"/>
    <mergeCell ref="G12:N12"/>
    <mergeCell ref="D13:F13"/>
    <mergeCell ref="G13:N13"/>
    <mergeCell ref="D14:F14"/>
    <mergeCell ref="G14:N14"/>
    <mergeCell ref="D15:F15"/>
    <mergeCell ref="H15:N15"/>
    <mergeCell ref="D16:F16"/>
    <mergeCell ref="G16:N16"/>
    <mergeCell ref="D17:N17"/>
    <mergeCell ref="D18:N18"/>
    <mergeCell ref="B19:C26"/>
    <mergeCell ref="D19:N19"/>
    <mergeCell ref="D20:N20"/>
    <mergeCell ref="E21:M21"/>
    <mergeCell ref="E22:F22"/>
    <mergeCell ref="G22:I22"/>
    <mergeCell ref="J22:L22"/>
    <mergeCell ref="E23:F23"/>
    <mergeCell ref="G23:I23"/>
    <mergeCell ref="J23:L23"/>
    <mergeCell ref="E24:F24"/>
    <mergeCell ref="G24:I24"/>
    <mergeCell ref="J24:L24"/>
    <mergeCell ref="E25:F25"/>
    <mergeCell ref="G25:I25"/>
    <mergeCell ref="J25:L25"/>
    <mergeCell ref="E26:F26"/>
    <mergeCell ref="G26:I26"/>
    <mergeCell ref="J26:L26"/>
    <mergeCell ref="B28:N28"/>
    <mergeCell ref="B29:D30"/>
    <mergeCell ref="E29:F29"/>
    <mergeCell ref="G29:I29"/>
    <mergeCell ref="J29:J30"/>
    <mergeCell ref="K29:N41"/>
    <mergeCell ref="G30:H30"/>
    <mergeCell ref="B31:D31"/>
    <mergeCell ref="G31:H31"/>
    <mergeCell ref="B32:D32"/>
    <mergeCell ref="G32:H32"/>
    <mergeCell ref="B33:D33"/>
    <mergeCell ref="G33:H33"/>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B52:D52"/>
    <mergeCell ref="G52:H52"/>
    <mergeCell ref="M52:N52"/>
    <mergeCell ref="B53:D53"/>
    <mergeCell ref="G53:H53"/>
    <mergeCell ref="M53:N53"/>
    <mergeCell ref="B54:D54"/>
    <mergeCell ref="G54:H54"/>
    <mergeCell ref="M54:N54"/>
    <mergeCell ref="B55:D55"/>
    <mergeCell ref="G55:H55"/>
    <mergeCell ref="M55:N55"/>
    <mergeCell ref="B59:N59"/>
    <mergeCell ref="B56:D56"/>
    <mergeCell ref="G56:H56"/>
    <mergeCell ref="M56:N56"/>
    <mergeCell ref="B57:J57"/>
    <mergeCell ref="M57:N57"/>
    <mergeCell ref="B58:N58"/>
  </mergeCells>
  <printOptions/>
  <pageMargins left="0.7" right="0.7" top="0.75" bottom="0.75" header="0.3" footer="0.3"/>
  <pageSetup horizontalDpi="600" verticalDpi="600" orientation="portrait" paperSize="9" scale="69"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sheetPr>
    <tabColor theme="3" tint="0.7999799847602844"/>
  </sheetPr>
  <dimension ref="A1:O59"/>
  <sheetViews>
    <sheetView view="pageBreakPreview" zoomScaleSheetLayoutView="100" zoomScalePageLayoutView="0" workbookViewId="0" topLeftCell="A1">
      <selection activeCell="D7" sqref="D7:K7"/>
    </sheetView>
  </sheetViews>
  <sheetFormatPr defaultColWidth="9.140625" defaultRowHeight="15"/>
  <cols>
    <col min="1" max="1" width="1.421875" style="98" customWidth="1"/>
    <col min="2" max="2" width="7.57421875" style="98" customWidth="1"/>
    <col min="3" max="3" width="9.57421875" style="98" customWidth="1"/>
    <col min="4" max="4" width="2.57421875" style="98" customWidth="1"/>
    <col min="5" max="6" width="13.140625" style="98" customWidth="1"/>
    <col min="7" max="7" width="3.421875" style="98" customWidth="1"/>
    <col min="8" max="8" width="9.28125" style="98" customWidth="1"/>
    <col min="9" max="9" width="13.57421875" style="98" customWidth="1"/>
    <col min="10" max="11" width="13.140625" style="98" customWidth="1"/>
    <col min="12" max="12" width="15.57421875" style="98" customWidth="1"/>
    <col min="13" max="13" width="11.140625" style="98" customWidth="1"/>
    <col min="14" max="14" width="2.57421875" style="98" customWidth="1"/>
    <col min="15" max="16384" width="9.00390625" style="98" customWidth="1"/>
  </cols>
  <sheetData>
    <row r="1" spans="1:15" s="68" customFormat="1" ht="20.25" customHeight="1">
      <c r="A1" s="141"/>
      <c r="B1" s="68" t="s">
        <v>353</v>
      </c>
      <c r="C1" s="142"/>
      <c r="D1" s="142"/>
      <c r="E1" s="142"/>
      <c r="F1" s="142"/>
      <c r="G1" s="142"/>
      <c r="H1" s="142"/>
      <c r="I1" s="142"/>
      <c r="J1" s="142"/>
      <c r="K1" s="708" t="s">
        <v>366</v>
      </c>
      <c r="L1" s="875"/>
      <c r="M1" s="847">
        <f>'【別紙１-３‐②】実施計画書'!N1</f>
        <v>0</v>
      </c>
      <c r="N1" s="848"/>
      <c r="O1" s="136"/>
    </row>
    <row r="2" spans="1:15" s="139" customFormat="1" ht="21" customHeight="1">
      <c r="A2" s="141"/>
      <c r="B2" s="710" t="s">
        <v>272</v>
      </c>
      <c r="C2" s="876"/>
      <c r="D2" s="876"/>
      <c r="E2" s="876"/>
      <c r="F2" s="876"/>
      <c r="G2" s="876"/>
      <c r="H2" s="876"/>
      <c r="I2" s="876"/>
      <c r="J2" s="876"/>
      <c r="K2" s="876"/>
      <c r="L2" s="876"/>
      <c r="M2" s="876"/>
      <c r="N2" s="876"/>
      <c r="O2" s="140"/>
    </row>
    <row r="3" spans="1:14" s="135" customFormat="1" ht="21" customHeight="1">
      <c r="A3" s="98"/>
      <c r="B3" s="710" t="s">
        <v>352</v>
      </c>
      <c r="C3" s="876"/>
      <c r="D3" s="876"/>
      <c r="E3" s="876"/>
      <c r="F3" s="876"/>
      <c r="G3" s="876"/>
      <c r="H3" s="876"/>
      <c r="I3" s="876"/>
      <c r="J3" s="876"/>
      <c r="K3" s="876"/>
      <c r="L3" s="876"/>
      <c r="M3" s="876"/>
      <c r="N3" s="876"/>
    </row>
    <row r="4" spans="1:14" s="135" customFormat="1" ht="21" customHeight="1">
      <c r="A4" s="98"/>
      <c r="B4" s="833" t="str">
        <f>"対策個票（追加） "&amp;WIDECHAR(D7)</f>
        <v>対策個票（追加） </v>
      </c>
      <c r="C4" s="877"/>
      <c r="D4" s="877"/>
      <c r="E4" s="877"/>
      <c r="F4" s="877"/>
      <c r="G4" s="877"/>
      <c r="H4" s="877"/>
      <c r="I4" s="877"/>
      <c r="J4" s="877"/>
      <c r="K4" s="877"/>
      <c r="L4" s="877"/>
      <c r="M4" s="877"/>
      <c r="N4" s="877"/>
    </row>
    <row r="5" spans="2:14" s="135" customFormat="1" ht="14.25">
      <c r="B5" s="138"/>
      <c r="C5" s="207"/>
      <c r="D5" s="207"/>
      <c r="E5" s="207"/>
      <c r="F5" s="207"/>
      <c r="G5" s="207"/>
      <c r="H5" s="207"/>
      <c r="I5" s="207"/>
      <c r="J5" s="207"/>
      <c r="K5" s="207"/>
      <c r="L5" s="207"/>
      <c r="M5" s="207"/>
      <c r="N5" s="136" t="s">
        <v>271</v>
      </c>
    </row>
    <row r="6" spans="2:14" ht="13.5">
      <c r="B6" s="133"/>
      <c r="C6" s="133"/>
      <c r="D6" s="133"/>
      <c r="E6" s="133"/>
      <c r="F6" s="133"/>
      <c r="G6" s="133"/>
      <c r="H6" s="133"/>
      <c r="I6" s="133"/>
      <c r="J6" s="134"/>
      <c r="K6" s="134"/>
      <c r="L6" s="133"/>
      <c r="M6" s="132"/>
      <c r="N6" s="132" t="s">
        <v>270</v>
      </c>
    </row>
    <row r="7" spans="2:14" ht="19.5" customHeight="1">
      <c r="B7" s="835" t="s">
        <v>269</v>
      </c>
      <c r="C7" s="835"/>
      <c r="D7" s="844"/>
      <c r="E7" s="845"/>
      <c r="F7" s="845"/>
      <c r="G7" s="845"/>
      <c r="H7" s="845"/>
      <c r="I7" s="845"/>
      <c r="J7" s="845"/>
      <c r="K7" s="846"/>
      <c r="L7" s="131" t="s">
        <v>268</v>
      </c>
      <c r="M7" s="205"/>
      <c r="N7" s="130" t="s">
        <v>267</v>
      </c>
    </row>
    <row r="8" spans="2:14" ht="19.5" customHeight="1">
      <c r="B8" s="797" t="s">
        <v>266</v>
      </c>
      <c r="C8" s="798"/>
      <c r="D8" s="836" t="s">
        <v>265</v>
      </c>
      <c r="E8" s="837"/>
      <c r="F8" s="837"/>
      <c r="G8" s="837"/>
      <c r="H8" s="837"/>
      <c r="I8" s="837"/>
      <c r="J8" s="837"/>
      <c r="K8" s="837"/>
      <c r="L8" s="837"/>
      <c r="M8" s="837"/>
      <c r="N8" s="872"/>
    </row>
    <row r="9" spans="2:14" ht="19.5" customHeight="1">
      <c r="B9" s="611"/>
      <c r="C9" s="613"/>
      <c r="D9" s="839"/>
      <c r="E9" s="840"/>
      <c r="F9" s="840"/>
      <c r="G9" s="840"/>
      <c r="H9" s="840"/>
      <c r="I9" s="840"/>
      <c r="J9" s="840"/>
      <c r="K9" s="840"/>
      <c r="L9" s="840"/>
      <c r="M9" s="840"/>
      <c r="N9" s="841"/>
    </row>
    <row r="10" spans="2:14" ht="15" customHeight="1">
      <c r="B10" s="797" t="s">
        <v>264</v>
      </c>
      <c r="C10" s="798"/>
      <c r="D10" s="821" t="s">
        <v>263</v>
      </c>
      <c r="E10" s="822"/>
      <c r="F10" s="822"/>
      <c r="G10" s="822"/>
      <c r="H10" s="822"/>
      <c r="I10" s="822"/>
      <c r="J10" s="822"/>
      <c r="K10" s="822"/>
      <c r="L10" s="822"/>
      <c r="M10" s="822"/>
      <c r="N10" s="823"/>
    </row>
    <row r="11" spans="2:14" ht="15" customHeight="1">
      <c r="B11" s="799"/>
      <c r="C11" s="800"/>
      <c r="D11" s="865" t="s">
        <v>262</v>
      </c>
      <c r="E11" s="866"/>
      <c r="F11" s="866"/>
      <c r="G11" s="873"/>
      <c r="H11" s="873"/>
      <c r="I11" s="873"/>
      <c r="J11" s="873"/>
      <c r="K11" s="873"/>
      <c r="L11" s="873"/>
      <c r="M11" s="873"/>
      <c r="N11" s="874"/>
    </row>
    <row r="12" spans="2:14" ht="15" customHeight="1">
      <c r="B12" s="799"/>
      <c r="C12" s="800"/>
      <c r="D12" s="865" t="s">
        <v>261</v>
      </c>
      <c r="E12" s="866"/>
      <c r="F12" s="866"/>
      <c r="G12" s="873"/>
      <c r="H12" s="873"/>
      <c r="I12" s="873"/>
      <c r="J12" s="873"/>
      <c r="K12" s="873"/>
      <c r="L12" s="873"/>
      <c r="M12" s="873"/>
      <c r="N12" s="874"/>
    </row>
    <row r="13" spans="2:14" ht="15" customHeight="1">
      <c r="B13" s="799"/>
      <c r="C13" s="800"/>
      <c r="D13" s="865" t="s">
        <v>260</v>
      </c>
      <c r="E13" s="866"/>
      <c r="F13" s="866"/>
      <c r="G13" s="873"/>
      <c r="H13" s="873"/>
      <c r="I13" s="873"/>
      <c r="J13" s="873"/>
      <c r="K13" s="873"/>
      <c r="L13" s="873"/>
      <c r="M13" s="873"/>
      <c r="N13" s="874"/>
    </row>
    <row r="14" spans="2:14" ht="15" customHeight="1">
      <c r="B14" s="799"/>
      <c r="C14" s="800"/>
      <c r="D14" s="865" t="s">
        <v>259</v>
      </c>
      <c r="E14" s="866"/>
      <c r="F14" s="866"/>
      <c r="G14" s="873"/>
      <c r="H14" s="873"/>
      <c r="I14" s="873"/>
      <c r="J14" s="873"/>
      <c r="K14" s="873"/>
      <c r="L14" s="873"/>
      <c r="M14" s="873"/>
      <c r="N14" s="874"/>
    </row>
    <row r="15" spans="2:14" ht="15" customHeight="1">
      <c r="B15" s="799"/>
      <c r="C15" s="800"/>
      <c r="D15" s="865" t="s">
        <v>258</v>
      </c>
      <c r="E15" s="866"/>
      <c r="F15" s="866"/>
      <c r="G15" s="225"/>
      <c r="H15" s="554" t="s">
        <v>257</v>
      </c>
      <c r="I15" s="554"/>
      <c r="J15" s="554"/>
      <c r="K15" s="554"/>
      <c r="L15" s="554"/>
      <c r="M15" s="554"/>
      <c r="N15" s="867"/>
    </row>
    <row r="16" spans="2:14" ht="15" customHeight="1">
      <c r="B16" s="799"/>
      <c r="C16" s="800"/>
      <c r="D16" s="868" t="s">
        <v>256</v>
      </c>
      <c r="E16" s="869"/>
      <c r="F16" s="869"/>
      <c r="G16" s="870"/>
      <c r="H16" s="870"/>
      <c r="I16" s="870"/>
      <c r="J16" s="870"/>
      <c r="K16" s="870"/>
      <c r="L16" s="870"/>
      <c r="M16" s="870"/>
      <c r="N16" s="871"/>
    </row>
    <row r="17" spans="2:14" ht="27" customHeight="1">
      <c r="B17" s="799"/>
      <c r="C17" s="800"/>
      <c r="D17" s="821" t="s">
        <v>348</v>
      </c>
      <c r="E17" s="822"/>
      <c r="F17" s="822"/>
      <c r="G17" s="822"/>
      <c r="H17" s="822"/>
      <c r="I17" s="822"/>
      <c r="J17" s="822"/>
      <c r="K17" s="822"/>
      <c r="L17" s="822"/>
      <c r="M17" s="822"/>
      <c r="N17" s="823"/>
    </row>
    <row r="18" spans="2:14" ht="49.5" customHeight="1">
      <c r="B18" s="611"/>
      <c r="C18" s="613"/>
      <c r="D18" s="824"/>
      <c r="E18" s="514"/>
      <c r="F18" s="514"/>
      <c r="G18" s="514"/>
      <c r="H18" s="514"/>
      <c r="I18" s="514"/>
      <c r="J18" s="514"/>
      <c r="K18" s="514"/>
      <c r="L18" s="514"/>
      <c r="M18" s="514"/>
      <c r="N18" s="825"/>
    </row>
    <row r="19" spans="2:14" ht="15" customHeight="1">
      <c r="B19" s="797" t="s">
        <v>254</v>
      </c>
      <c r="C19" s="798"/>
      <c r="D19" s="803" t="s">
        <v>347</v>
      </c>
      <c r="E19" s="804"/>
      <c r="F19" s="804"/>
      <c r="G19" s="804"/>
      <c r="H19" s="804"/>
      <c r="I19" s="804"/>
      <c r="J19" s="804"/>
      <c r="K19" s="804"/>
      <c r="L19" s="804"/>
      <c r="M19" s="804"/>
      <c r="N19" s="805"/>
    </row>
    <row r="20" spans="2:14" ht="49.5" customHeight="1">
      <c r="B20" s="799"/>
      <c r="C20" s="800"/>
      <c r="D20" s="806"/>
      <c r="E20" s="807"/>
      <c r="F20" s="807"/>
      <c r="G20" s="807"/>
      <c r="H20" s="807"/>
      <c r="I20" s="807"/>
      <c r="J20" s="807"/>
      <c r="K20" s="807"/>
      <c r="L20" s="807"/>
      <c r="M20" s="807"/>
      <c r="N20" s="808"/>
    </row>
    <row r="21" spans="2:14" ht="12.75" customHeight="1">
      <c r="B21" s="799"/>
      <c r="C21" s="800"/>
      <c r="D21" s="129"/>
      <c r="E21" s="809" t="s">
        <v>346</v>
      </c>
      <c r="F21" s="809"/>
      <c r="G21" s="809"/>
      <c r="H21" s="809"/>
      <c r="I21" s="809"/>
      <c r="J21" s="809"/>
      <c r="K21" s="809"/>
      <c r="L21" s="809"/>
      <c r="M21" s="809"/>
      <c r="N21" s="128"/>
    </row>
    <row r="22" spans="2:14" ht="26.25" customHeight="1">
      <c r="B22" s="799"/>
      <c r="C22" s="800"/>
      <c r="D22" s="125"/>
      <c r="E22" s="810" t="s">
        <v>251</v>
      </c>
      <c r="F22" s="811"/>
      <c r="G22" s="810" t="s">
        <v>250</v>
      </c>
      <c r="H22" s="812"/>
      <c r="I22" s="811"/>
      <c r="J22" s="810" t="s">
        <v>249</v>
      </c>
      <c r="K22" s="812"/>
      <c r="L22" s="811"/>
      <c r="M22" s="127" t="s">
        <v>248</v>
      </c>
      <c r="N22" s="126"/>
    </row>
    <row r="23" spans="2:14" ht="15" customHeight="1">
      <c r="B23" s="799"/>
      <c r="C23" s="800"/>
      <c r="D23" s="125"/>
      <c r="E23" s="780"/>
      <c r="F23" s="781"/>
      <c r="G23" s="780"/>
      <c r="H23" s="783"/>
      <c r="I23" s="781"/>
      <c r="J23" s="780"/>
      <c r="K23" s="783"/>
      <c r="L23" s="781"/>
      <c r="M23" s="210"/>
      <c r="N23" s="124"/>
    </row>
    <row r="24" spans="2:14" ht="15" customHeight="1">
      <c r="B24" s="799"/>
      <c r="C24" s="800"/>
      <c r="D24" s="125"/>
      <c r="E24" s="780"/>
      <c r="F24" s="781"/>
      <c r="G24" s="780"/>
      <c r="H24" s="783"/>
      <c r="I24" s="781"/>
      <c r="J24" s="780"/>
      <c r="K24" s="783"/>
      <c r="L24" s="781"/>
      <c r="M24" s="210"/>
      <c r="N24" s="126"/>
    </row>
    <row r="25" spans="2:14" ht="15" customHeight="1">
      <c r="B25" s="799"/>
      <c r="C25" s="800"/>
      <c r="D25" s="125"/>
      <c r="E25" s="780"/>
      <c r="F25" s="781"/>
      <c r="G25" s="780"/>
      <c r="H25" s="783"/>
      <c r="I25" s="781"/>
      <c r="J25" s="780"/>
      <c r="K25" s="783"/>
      <c r="L25" s="781"/>
      <c r="M25" s="210"/>
      <c r="N25" s="124"/>
    </row>
    <row r="26" spans="2:14" ht="15" customHeight="1">
      <c r="B26" s="801"/>
      <c r="C26" s="802"/>
      <c r="D26" s="123"/>
      <c r="E26" s="780"/>
      <c r="F26" s="781"/>
      <c r="G26" s="780"/>
      <c r="H26" s="783"/>
      <c r="I26" s="781"/>
      <c r="J26" s="780"/>
      <c r="K26" s="783"/>
      <c r="L26" s="781"/>
      <c r="M26" s="210"/>
      <c r="N26" s="122"/>
    </row>
    <row r="27" spans="2:14" ht="13.5">
      <c r="B27" s="115"/>
      <c r="C27" s="115"/>
      <c r="D27" s="115"/>
      <c r="E27" s="114"/>
      <c r="F27" s="114"/>
      <c r="G27" s="114"/>
      <c r="H27" s="114"/>
      <c r="I27" s="114"/>
      <c r="J27" s="114"/>
      <c r="K27" s="114"/>
      <c r="L27" s="114"/>
      <c r="M27" s="112"/>
      <c r="N27" s="111"/>
    </row>
    <row r="28" spans="2:14" ht="14.25" thickBot="1">
      <c r="B28" s="759" t="s">
        <v>235</v>
      </c>
      <c r="C28" s="759"/>
      <c r="D28" s="759"/>
      <c r="E28" s="759"/>
      <c r="F28" s="759"/>
      <c r="G28" s="759"/>
      <c r="H28" s="759"/>
      <c r="I28" s="759"/>
      <c r="J28" s="759"/>
      <c r="K28" s="759"/>
      <c r="L28" s="759"/>
      <c r="M28" s="759"/>
      <c r="N28" s="759"/>
    </row>
    <row r="29" spans="2:14" ht="15" customHeight="1">
      <c r="B29" s="784" t="s">
        <v>234</v>
      </c>
      <c r="C29" s="785"/>
      <c r="D29" s="786"/>
      <c r="E29" s="766" t="s">
        <v>11</v>
      </c>
      <c r="F29" s="790"/>
      <c r="G29" s="766" t="s">
        <v>247</v>
      </c>
      <c r="H29" s="767"/>
      <c r="I29" s="790"/>
      <c r="J29" s="791" t="s">
        <v>230</v>
      </c>
      <c r="K29" s="197"/>
      <c r="L29" s="142"/>
      <c r="M29" s="142"/>
      <c r="N29" s="142"/>
    </row>
    <row r="30" spans="2:14" ht="15" customHeight="1" thickBot="1">
      <c r="B30" s="787"/>
      <c r="C30" s="788"/>
      <c r="D30" s="789"/>
      <c r="E30" s="109" t="s">
        <v>246</v>
      </c>
      <c r="F30" s="121" t="s">
        <v>225</v>
      </c>
      <c r="G30" s="864" t="s">
        <v>245</v>
      </c>
      <c r="H30" s="773"/>
      <c r="I30" s="121" t="s">
        <v>225</v>
      </c>
      <c r="J30" s="792"/>
      <c r="K30" s="198"/>
      <c r="L30" s="142"/>
      <c r="M30" s="142"/>
      <c r="N30" s="142"/>
    </row>
    <row r="31" spans="2:14" ht="15" customHeight="1">
      <c r="B31" s="777" t="s">
        <v>222</v>
      </c>
      <c r="C31" s="743"/>
      <c r="D31" s="744"/>
      <c r="E31" s="211"/>
      <c r="F31" s="265" t="s">
        <v>244</v>
      </c>
      <c r="G31" s="863">
        <v>0.000488</v>
      </c>
      <c r="H31" s="779"/>
      <c r="I31" s="118" t="s">
        <v>243</v>
      </c>
      <c r="J31" s="226"/>
      <c r="K31" s="198"/>
      <c r="L31" s="142"/>
      <c r="M31" s="142"/>
      <c r="N31" s="142"/>
    </row>
    <row r="32" spans="2:14" ht="15" customHeight="1">
      <c r="B32" s="774" t="s">
        <v>220</v>
      </c>
      <c r="C32" s="734"/>
      <c r="D32" s="735"/>
      <c r="E32" s="211"/>
      <c r="F32" s="266" t="s">
        <v>238</v>
      </c>
      <c r="G32" s="862">
        <v>2.23</v>
      </c>
      <c r="H32" s="753"/>
      <c r="I32" s="116" t="s">
        <v>237</v>
      </c>
      <c r="J32" s="227"/>
      <c r="K32" s="198"/>
      <c r="L32" s="142"/>
      <c r="M32" s="142"/>
      <c r="N32" s="142"/>
    </row>
    <row r="33" spans="2:14" ht="15" customHeight="1">
      <c r="B33" s="774" t="s">
        <v>219</v>
      </c>
      <c r="C33" s="734"/>
      <c r="D33" s="735"/>
      <c r="E33" s="211"/>
      <c r="F33" s="266" t="s">
        <v>242</v>
      </c>
      <c r="G33" s="862">
        <v>2.49</v>
      </c>
      <c r="H33" s="753"/>
      <c r="I33" s="118" t="s">
        <v>241</v>
      </c>
      <c r="J33" s="228"/>
      <c r="K33" s="198"/>
      <c r="L33" s="142"/>
      <c r="M33" s="142"/>
      <c r="N33" s="142"/>
    </row>
    <row r="34" spans="2:14" ht="15" customHeight="1">
      <c r="B34" s="774" t="s">
        <v>218</v>
      </c>
      <c r="C34" s="734"/>
      <c r="D34" s="735"/>
      <c r="E34" s="211"/>
      <c r="F34" s="266" t="s">
        <v>242</v>
      </c>
      <c r="G34" s="862">
        <v>2.58</v>
      </c>
      <c r="H34" s="753"/>
      <c r="I34" s="118" t="s">
        <v>241</v>
      </c>
      <c r="J34" s="227"/>
      <c r="K34" s="198"/>
      <c r="L34" s="142"/>
      <c r="M34" s="142"/>
      <c r="N34" s="142"/>
    </row>
    <row r="35" spans="2:14" ht="15" customHeight="1">
      <c r="B35" s="774" t="s">
        <v>217</v>
      </c>
      <c r="C35" s="734"/>
      <c r="D35" s="735"/>
      <c r="E35" s="211"/>
      <c r="F35" s="266" t="s">
        <v>242</v>
      </c>
      <c r="G35" s="862">
        <v>2.71</v>
      </c>
      <c r="H35" s="753"/>
      <c r="I35" s="118" t="s">
        <v>241</v>
      </c>
      <c r="J35" s="228"/>
      <c r="K35" s="198"/>
      <c r="L35" s="142"/>
      <c r="M35" s="142"/>
      <c r="N35" s="142"/>
    </row>
    <row r="36" spans="2:14" ht="15" customHeight="1">
      <c r="B36" s="774" t="s">
        <v>216</v>
      </c>
      <c r="C36" s="734"/>
      <c r="D36" s="735"/>
      <c r="E36" s="211"/>
      <c r="F36" s="266" t="s">
        <v>242</v>
      </c>
      <c r="G36" s="861">
        <v>3</v>
      </c>
      <c r="H36" s="776"/>
      <c r="I36" s="118" t="s">
        <v>241</v>
      </c>
      <c r="J36" s="227"/>
      <c r="K36" s="198"/>
      <c r="L36" s="142"/>
      <c r="M36" s="142"/>
      <c r="N36" s="142"/>
    </row>
    <row r="37" spans="2:14" ht="15" customHeight="1">
      <c r="B37" s="774" t="s">
        <v>214</v>
      </c>
      <c r="C37" s="734"/>
      <c r="D37" s="735"/>
      <c r="E37" s="211"/>
      <c r="F37" s="267" t="s">
        <v>240</v>
      </c>
      <c r="G37" s="861">
        <v>3</v>
      </c>
      <c r="H37" s="776"/>
      <c r="I37" s="118" t="s">
        <v>239</v>
      </c>
      <c r="J37" s="227"/>
      <c r="K37" s="198"/>
      <c r="L37" s="142"/>
      <c r="M37" s="142"/>
      <c r="N37" s="142"/>
    </row>
    <row r="38" spans="2:14" ht="15" customHeight="1">
      <c r="B38" s="774" t="s">
        <v>213</v>
      </c>
      <c r="C38" s="734"/>
      <c r="D38" s="735"/>
      <c r="E38" s="211"/>
      <c r="F38" s="267" t="s">
        <v>240</v>
      </c>
      <c r="G38" s="861">
        <v>2.7</v>
      </c>
      <c r="H38" s="776"/>
      <c r="I38" s="118" t="s">
        <v>239</v>
      </c>
      <c r="J38" s="227"/>
      <c r="K38" s="198"/>
      <c r="L38" s="142"/>
      <c r="M38" s="142"/>
      <c r="N38" s="142"/>
    </row>
    <row r="39" spans="2:14" ht="15" customHeight="1">
      <c r="B39" s="774" t="s">
        <v>211</v>
      </c>
      <c r="C39" s="734"/>
      <c r="D39" s="735"/>
      <c r="E39" s="211"/>
      <c r="F39" s="266" t="s">
        <v>238</v>
      </c>
      <c r="G39" s="862">
        <v>2.22</v>
      </c>
      <c r="H39" s="753"/>
      <c r="I39" s="116" t="s">
        <v>237</v>
      </c>
      <c r="J39" s="227"/>
      <c r="K39" s="198"/>
      <c r="L39" s="142"/>
      <c r="M39" s="142"/>
      <c r="N39" s="142"/>
    </row>
    <row r="40" spans="2:14" ht="15" customHeight="1">
      <c r="B40" s="774"/>
      <c r="C40" s="734"/>
      <c r="D40" s="735"/>
      <c r="E40" s="217"/>
      <c r="F40" s="231"/>
      <c r="G40" s="854"/>
      <c r="H40" s="855"/>
      <c r="I40" s="268"/>
      <c r="J40" s="229"/>
      <c r="K40" s="198"/>
      <c r="L40" s="142"/>
      <c r="M40" s="142"/>
      <c r="N40" s="142"/>
    </row>
    <row r="41" spans="2:14" ht="15" customHeight="1" thickBot="1">
      <c r="B41" s="856"/>
      <c r="C41" s="857"/>
      <c r="D41" s="858"/>
      <c r="E41" s="218"/>
      <c r="F41" s="232"/>
      <c r="G41" s="859"/>
      <c r="H41" s="860"/>
      <c r="I41" s="269"/>
      <c r="J41" s="230"/>
      <c r="K41" s="198"/>
      <c r="L41" s="142"/>
      <c r="M41" s="142"/>
      <c r="N41" s="142"/>
    </row>
    <row r="42" spans="2:14" ht="13.5">
      <c r="B42" s="115"/>
      <c r="C42" s="115"/>
      <c r="D42" s="115"/>
      <c r="E42" s="114"/>
      <c r="F42" s="114"/>
      <c r="G42" s="114"/>
      <c r="H42" s="114"/>
      <c r="I42" s="114"/>
      <c r="J42" s="114"/>
      <c r="K42" s="113"/>
      <c r="L42" s="113"/>
      <c r="M42" s="112"/>
      <c r="N42" s="111"/>
    </row>
    <row r="43" spans="2:14" ht="14.25" thickBot="1">
      <c r="B43" s="759" t="s">
        <v>235</v>
      </c>
      <c r="C43" s="759"/>
      <c r="D43" s="759"/>
      <c r="E43" s="759"/>
      <c r="F43" s="759"/>
      <c r="G43" s="759"/>
      <c r="H43" s="759"/>
      <c r="I43" s="759"/>
      <c r="J43" s="759"/>
      <c r="K43" s="759"/>
      <c r="L43" s="759"/>
      <c r="M43" s="759"/>
      <c r="N43" s="759"/>
    </row>
    <row r="44" spans="2:14" ht="15" customHeight="1">
      <c r="B44" s="760" t="s">
        <v>234</v>
      </c>
      <c r="C44" s="761"/>
      <c r="D44" s="762"/>
      <c r="E44" s="766" t="s">
        <v>233</v>
      </c>
      <c r="F44" s="767"/>
      <c r="G44" s="767"/>
      <c r="H44" s="767"/>
      <c r="I44" s="767"/>
      <c r="J44" s="767"/>
      <c r="K44" s="110" t="s">
        <v>232</v>
      </c>
      <c r="L44" s="196" t="s">
        <v>231</v>
      </c>
      <c r="M44" s="768" t="s">
        <v>230</v>
      </c>
      <c r="N44" s="769"/>
    </row>
    <row r="45" spans="2:14" ht="15" customHeight="1" thickBot="1">
      <c r="B45" s="763"/>
      <c r="C45" s="764"/>
      <c r="D45" s="765"/>
      <c r="E45" s="175" t="s">
        <v>229</v>
      </c>
      <c r="F45" s="195" t="s">
        <v>228</v>
      </c>
      <c r="G45" s="772" t="s">
        <v>227</v>
      </c>
      <c r="H45" s="773"/>
      <c r="I45" s="195" t="s">
        <v>226</v>
      </c>
      <c r="J45" s="194" t="s">
        <v>225</v>
      </c>
      <c r="K45" s="108" t="s">
        <v>224</v>
      </c>
      <c r="L45" s="107" t="s">
        <v>223</v>
      </c>
      <c r="M45" s="770"/>
      <c r="N45" s="771"/>
    </row>
    <row r="46" spans="2:14" ht="15" customHeight="1">
      <c r="B46" s="742" t="s">
        <v>222</v>
      </c>
      <c r="C46" s="743"/>
      <c r="D46" s="744"/>
      <c r="E46" s="233"/>
      <c r="F46" s="212"/>
      <c r="G46" s="745"/>
      <c r="H46" s="746"/>
      <c r="I46" s="103">
        <f>IF(G46="","",F46-G46)</f>
      </c>
      <c r="J46" s="106" t="s">
        <v>221</v>
      </c>
      <c r="K46" s="102">
        <f aca="true" t="shared" si="0" ref="K46:K56">IF(I46="","",E31*I46)</f>
      </c>
      <c r="L46" s="105">
        <f aca="true" t="shared" si="1" ref="L46:L54">IF(I46="","",G31*I46)</f>
      </c>
      <c r="M46" s="747"/>
      <c r="N46" s="748"/>
    </row>
    <row r="47" spans="2:14" ht="15" customHeight="1">
      <c r="B47" s="733" t="s">
        <v>220</v>
      </c>
      <c r="C47" s="734"/>
      <c r="D47" s="735"/>
      <c r="E47" s="234"/>
      <c r="F47" s="261"/>
      <c r="G47" s="736"/>
      <c r="H47" s="737"/>
      <c r="I47" s="103">
        <f aca="true" t="shared" si="2" ref="I47:I56">IF(G47="","",F47-G47)</f>
      </c>
      <c r="J47" s="104" t="s">
        <v>210</v>
      </c>
      <c r="K47" s="102">
        <f t="shared" si="0"/>
      </c>
      <c r="L47" s="101">
        <f t="shared" si="1"/>
      </c>
      <c r="M47" s="738"/>
      <c r="N47" s="739"/>
    </row>
    <row r="48" spans="2:14" ht="15" customHeight="1">
      <c r="B48" s="733" t="s">
        <v>219</v>
      </c>
      <c r="C48" s="734"/>
      <c r="D48" s="735"/>
      <c r="E48" s="234"/>
      <c r="F48" s="261"/>
      <c r="G48" s="736"/>
      <c r="H48" s="737"/>
      <c r="I48" s="103">
        <f t="shared" si="2"/>
      </c>
      <c r="J48" s="104" t="s">
        <v>215</v>
      </c>
      <c r="K48" s="102">
        <f t="shared" si="0"/>
      </c>
      <c r="L48" s="101">
        <f t="shared" si="1"/>
      </c>
      <c r="M48" s="738"/>
      <c r="N48" s="739"/>
    </row>
    <row r="49" spans="2:14" ht="15" customHeight="1">
      <c r="B49" s="733" t="s">
        <v>218</v>
      </c>
      <c r="C49" s="734"/>
      <c r="D49" s="735"/>
      <c r="E49" s="234"/>
      <c r="F49" s="261"/>
      <c r="G49" s="736"/>
      <c r="H49" s="737"/>
      <c r="I49" s="103">
        <f t="shared" si="2"/>
      </c>
      <c r="J49" s="104" t="s">
        <v>215</v>
      </c>
      <c r="K49" s="102">
        <f t="shared" si="0"/>
      </c>
      <c r="L49" s="101">
        <f t="shared" si="1"/>
      </c>
      <c r="M49" s="738"/>
      <c r="N49" s="739"/>
    </row>
    <row r="50" spans="2:14" ht="15" customHeight="1">
      <c r="B50" s="733" t="s">
        <v>217</v>
      </c>
      <c r="C50" s="734"/>
      <c r="D50" s="735"/>
      <c r="E50" s="234"/>
      <c r="F50" s="261"/>
      <c r="G50" s="736"/>
      <c r="H50" s="737"/>
      <c r="I50" s="103">
        <f t="shared" si="2"/>
      </c>
      <c r="J50" s="104" t="s">
        <v>215</v>
      </c>
      <c r="K50" s="102">
        <f t="shared" si="0"/>
      </c>
      <c r="L50" s="101">
        <f t="shared" si="1"/>
      </c>
      <c r="M50" s="738"/>
      <c r="N50" s="739"/>
    </row>
    <row r="51" spans="2:14" ht="15" customHeight="1">
      <c r="B51" s="733" t="s">
        <v>216</v>
      </c>
      <c r="C51" s="734"/>
      <c r="D51" s="735"/>
      <c r="E51" s="234"/>
      <c r="F51" s="261"/>
      <c r="G51" s="736"/>
      <c r="H51" s="737"/>
      <c r="I51" s="103">
        <f t="shared" si="2"/>
      </c>
      <c r="J51" s="104" t="s">
        <v>215</v>
      </c>
      <c r="K51" s="102">
        <f t="shared" si="0"/>
      </c>
      <c r="L51" s="101">
        <f t="shared" si="1"/>
      </c>
      <c r="M51" s="738"/>
      <c r="N51" s="739"/>
    </row>
    <row r="52" spans="2:14" ht="15" customHeight="1">
      <c r="B52" s="733" t="s">
        <v>214</v>
      </c>
      <c r="C52" s="734"/>
      <c r="D52" s="735"/>
      <c r="E52" s="234"/>
      <c r="F52" s="261"/>
      <c r="G52" s="736"/>
      <c r="H52" s="737"/>
      <c r="I52" s="103">
        <f t="shared" si="2"/>
      </c>
      <c r="J52" s="104" t="s">
        <v>212</v>
      </c>
      <c r="K52" s="102">
        <f>IF(I52="","",E37*I52)</f>
      </c>
      <c r="L52" s="101">
        <f t="shared" si="1"/>
      </c>
      <c r="M52" s="738"/>
      <c r="N52" s="739"/>
    </row>
    <row r="53" spans="2:14" ht="15" customHeight="1">
      <c r="B53" s="733" t="s">
        <v>213</v>
      </c>
      <c r="C53" s="734"/>
      <c r="D53" s="735"/>
      <c r="E53" s="234"/>
      <c r="F53" s="261"/>
      <c r="G53" s="736"/>
      <c r="H53" s="737"/>
      <c r="I53" s="103">
        <f t="shared" si="2"/>
      </c>
      <c r="J53" s="104" t="s">
        <v>212</v>
      </c>
      <c r="K53" s="102">
        <f t="shared" si="0"/>
      </c>
      <c r="L53" s="101">
        <f t="shared" si="1"/>
      </c>
      <c r="M53" s="738"/>
      <c r="N53" s="739"/>
    </row>
    <row r="54" spans="2:14" ht="15" customHeight="1">
      <c r="B54" s="733" t="s">
        <v>211</v>
      </c>
      <c r="C54" s="734"/>
      <c r="D54" s="735"/>
      <c r="E54" s="234"/>
      <c r="F54" s="261"/>
      <c r="G54" s="736"/>
      <c r="H54" s="737"/>
      <c r="I54" s="103">
        <f t="shared" si="2"/>
      </c>
      <c r="J54" s="104" t="s">
        <v>210</v>
      </c>
      <c r="K54" s="102">
        <f t="shared" si="0"/>
      </c>
      <c r="L54" s="101">
        <f t="shared" si="1"/>
      </c>
      <c r="M54" s="738"/>
      <c r="N54" s="739"/>
    </row>
    <row r="55" spans="2:14" ht="15" customHeight="1">
      <c r="B55" s="174"/>
      <c r="C55" s="173"/>
      <c r="D55" s="172"/>
      <c r="E55" s="235"/>
      <c r="F55" s="216"/>
      <c r="G55" s="740"/>
      <c r="H55" s="741"/>
      <c r="I55" s="103">
        <f t="shared" si="2"/>
      </c>
      <c r="J55" s="264"/>
      <c r="K55" s="102">
        <f t="shared" si="0"/>
      </c>
      <c r="L55" s="101">
        <f>IF(I55="","",H40*I55)</f>
      </c>
      <c r="M55" s="738"/>
      <c r="N55" s="850"/>
    </row>
    <row r="56" spans="2:14" ht="15" customHeight="1" thickBot="1">
      <c r="B56" s="174"/>
      <c r="C56" s="173"/>
      <c r="D56" s="172"/>
      <c r="E56" s="235"/>
      <c r="F56" s="216"/>
      <c r="G56" s="851"/>
      <c r="H56" s="852"/>
      <c r="I56" s="103">
        <f t="shared" si="2"/>
      </c>
      <c r="J56" s="264"/>
      <c r="K56" s="102">
        <f t="shared" si="0"/>
      </c>
      <c r="L56" s="101">
        <f>IF(I56="","",H41*I56)</f>
      </c>
      <c r="M56" s="724"/>
      <c r="N56" s="853"/>
    </row>
    <row r="57" spans="2:14" ht="15" customHeight="1" thickBot="1" thickTop="1">
      <c r="B57" s="726" t="s">
        <v>209</v>
      </c>
      <c r="C57" s="727"/>
      <c r="D57" s="727"/>
      <c r="E57" s="727"/>
      <c r="F57" s="727"/>
      <c r="G57" s="727"/>
      <c r="H57" s="727"/>
      <c r="I57" s="727"/>
      <c r="J57" s="728"/>
      <c r="K57" s="100">
        <f>SUM(K46:K56)</f>
        <v>0</v>
      </c>
      <c r="L57" s="99">
        <f>ROUNDDOWN(SUM(L46:L56),2)</f>
        <v>0</v>
      </c>
      <c r="M57" s="729"/>
      <c r="N57" s="730"/>
    </row>
    <row r="58" spans="2:14" ht="15" customHeight="1">
      <c r="B58" s="849"/>
      <c r="C58" s="732"/>
      <c r="D58" s="732"/>
      <c r="E58" s="732"/>
      <c r="F58" s="732"/>
      <c r="G58" s="732"/>
      <c r="H58" s="732"/>
      <c r="I58" s="732"/>
      <c r="J58" s="732"/>
      <c r="K58" s="732"/>
      <c r="L58" s="732"/>
      <c r="M58" s="732"/>
      <c r="N58" s="732"/>
    </row>
    <row r="59" spans="2:14" ht="105" customHeight="1">
      <c r="B59" s="718" t="s">
        <v>345</v>
      </c>
      <c r="C59" s="718"/>
      <c r="D59" s="718"/>
      <c r="E59" s="718"/>
      <c r="F59" s="718"/>
      <c r="G59" s="718"/>
      <c r="H59" s="718"/>
      <c r="I59" s="718"/>
      <c r="J59" s="718"/>
      <c r="K59" s="718"/>
      <c r="L59" s="718"/>
      <c r="M59" s="718"/>
      <c r="N59" s="718"/>
    </row>
  </sheetData>
  <sheetProtection sheet="1" formatRows="0" selectLockedCells="1"/>
  <mergeCells count="113">
    <mergeCell ref="D9:N9"/>
    <mergeCell ref="G13:N13"/>
    <mergeCell ref="D14:F14"/>
    <mergeCell ref="G14:N14"/>
    <mergeCell ref="K1:L1"/>
    <mergeCell ref="B2:N2"/>
    <mergeCell ref="B3:N3"/>
    <mergeCell ref="B4:N4"/>
    <mergeCell ref="B7:C7"/>
    <mergeCell ref="B8:C9"/>
    <mergeCell ref="D8:N8"/>
    <mergeCell ref="D19:N19"/>
    <mergeCell ref="D20:N20"/>
    <mergeCell ref="E21:M21"/>
    <mergeCell ref="B10:C18"/>
    <mergeCell ref="D10:N10"/>
    <mergeCell ref="D11:F11"/>
    <mergeCell ref="G11:N11"/>
    <mergeCell ref="D12:F12"/>
    <mergeCell ref="G12:N12"/>
    <mergeCell ref="D13:F13"/>
    <mergeCell ref="D15:F15"/>
    <mergeCell ref="H15:N15"/>
    <mergeCell ref="D16:F16"/>
    <mergeCell ref="G16:N16"/>
    <mergeCell ref="D17:N17"/>
    <mergeCell ref="D18:N18"/>
    <mergeCell ref="E22:F22"/>
    <mergeCell ref="G22:I22"/>
    <mergeCell ref="J22:L22"/>
    <mergeCell ref="E24:F24"/>
    <mergeCell ref="G24:I24"/>
    <mergeCell ref="J24:L24"/>
    <mergeCell ref="E23:F23"/>
    <mergeCell ref="G23:I23"/>
    <mergeCell ref="J23:L23"/>
    <mergeCell ref="G29:I29"/>
    <mergeCell ref="J29:J30"/>
    <mergeCell ref="G30:H30"/>
    <mergeCell ref="E25:F25"/>
    <mergeCell ref="G25:I25"/>
    <mergeCell ref="J25:L25"/>
    <mergeCell ref="E26:F26"/>
    <mergeCell ref="G26:I26"/>
    <mergeCell ref="J26:L26"/>
    <mergeCell ref="B19:C26"/>
    <mergeCell ref="B31:D31"/>
    <mergeCell ref="G31:H31"/>
    <mergeCell ref="B32:D32"/>
    <mergeCell ref="G32:H32"/>
    <mergeCell ref="B33:D33"/>
    <mergeCell ref="G33:H33"/>
    <mergeCell ref="B28:N28"/>
    <mergeCell ref="B29:D30"/>
    <mergeCell ref="E29:F29"/>
    <mergeCell ref="B34:D34"/>
    <mergeCell ref="G34:H34"/>
    <mergeCell ref="B35:D35"/>
    <mergeCell ref="G35:H35"/>
    <mergeCell ref="B36:D36"/>
    <mergeCell ref="G36:H36"/>
    <mergeCell ref="B37:D37"/>
    <mergeCell ref="G37:H37"/>
    <mergeCell ref="B38:D38"/>
    <mergeCell ref="G38:H38"/>
    <mergeCell ref="B39:D39"/>
    <mergeCell ref="G39:H39"/>
    <mergeCell ref="B40:D40"/>
    <mergeCell ref="G40:H40"/>
    <mergeCell ref="B41:D41"/>
    <mergeCell ref="G41:H41"/>
    <mergeCell ref="B43:N43"/>
    <mergeCell ref="B44:D45"/>
    <mergeCell ref="E44:J44"/>
    <mergeCell ref="M44:N45"/>
    <mergeCell ref="G45:H45"/>
    <mergeCell ref="B46:D46"/>
    <mergeCell ref="G46:H46"/>
    <mergeCell ref="M46:N46"/>
    <mergeCell ref="B47:D47"/>
    <mergeCell ref="G47:H47"/>
    <mergeCell ref="M47:N47"/>
    <mergeCell ref="B48:D48"/>
    <mergeCell ref="G48:H48"/>
    <mergeCell ref="M48:N48"/>
    <mergeCell ref="B49:D49"/>
    <mergeCell ref="G49:H49"/>
    <mergeCell ref="M49:N49"/>
    <mergeCell ref="B50:D50"/>
    <mergeCell ref="G50:H50"/>
    <mergeCell ref="M50:N50"/>
    <mergeCell ref="B51:D51"/>
    <mergeCell ref="G51:H51"/>
    <mergeCell ref="M51:N51"/>
    <mergeCell ref="M55:N55"/>
    <mergeCell ref="G56:H56"/>
    <mergeCell ref="M56:N56"/>
    <mergeCell ref="B52:D52"/>
    <mergeCell ref="G52:H52"/>
    <mergeCell ref="M52:N52"/>
    <mergeCell ref="B53:D53"/>
    <mergeCell ref="G53:H53"/>
    <mergeCell ref="M53:N53"/>
    <mergeCell ref="M1:N1"/>
    <mergeCell ref="D7:K7"/>
    <mergeCell ref="B57:J57"/>
    <mergeCell ref="M57:N57"/>
    <mergeCell ref="B58:N58"/>
    <mergeCell ref="B59:N59"/>
    <mergeCell ref="B54:D54"/>
    <mergeCell ref="G54:H54"/>
    <mergeCell ref="M54:N54"/>
    <mergeCell ref="G55:H55"/>
  </mergeCells>
  <printOptions/>
  <pageMargins left="0.7" right="0.7" top="0.75" bottom="0.75" header="0.3" footer="0.3"/>
  <pageSetup horizontalDpi="600" verticalDpi="600" orientation="portrait" paperSize="9" scale="68"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X57"/>
  <sheetViews>
    <sheetView view="pageBreakPreview" zoomScaleSheetLayoutView="100" zoomScalePageLayoutView="0" workbookViewId="0" topLeftCell="A1">
      <pane ySplit="4" topLeftCell="A5" activePane="bottomLeft" state="frozen"/>
      <selection pane="topLeft" activeCell="A1" sqref="A1"/>
      <selection pane="bottomLeft" activeCell="AK9" sqref="AK9"/>
    </sheetView>
  </sheetViews>
  <sheetFormatPr defaultColWidth="2.57421875" defaultRowHeight="15"/>
  <cols>
    <col min="1" max="34" width="2.57421875" style="1" customWidth="1"/>
    <col min="35" max="35" width="8.421875" style="1" hidden="1" customWidth="1"/>
    <col min="36" max="16384" width="2.57421875" style="1" customWidth="1"/>
  </cols>
  <sheetData>
    <row r="1" spans="1:2" s="68" customFormat="1" ht="17.25">
      <c r="A1" s="257"/>
      <c r="B1" s="69" t="s">
        <v>426</v>
      </c>
    </row>
    <row r="2" s="68" customFormat="1" ht="17.25">
      <c r="B2" s="70" t="s">
        <v>77</v>
      </c>
    </row>
    <row r="3" s="68" customFormat="1" ht="17.25">
      <c r="B3" s="70" t="s">
        <v>424</v>
      </c>
    </row>
    <row r="4" s="68" customFormat="1" ht="14.25"/>
    <row r="5" spans="1:33" ht="18">
      <c r="A5" s="78" t="s">
        <v>425</v>
      </c>
      <c r="B5" s="79"/>
      <c r="C5" s="79"/>
      <c r="D5" s="79"/>
      <c r="E5" s="79"/>
      <c r="F5" s="79"/>
      <c r="G5" s="79"/>
      <c r="H5" s="80"/>
      <c r="I5" s="81"/>
      <c r="J5" s="81"/>
      <c r="K5" s="81"/>
      <c r="L5" s="81"/>
      <c r="M5" s="81"/>
      <c r="N5" s="81"/>
      <c r="O5" s="81"/>
      <c r="P5" s="81"/>
      <c r="Q5" s="81"/>
      <c r="R5" s="81"/>
      <c r="S5" s="81"/>
      <c r="T5" s="81"/>
      <c r="U5" s="81"/>
      <c r="V5" s="81"/>
      <c r="W5" s="898" t="s">
        <v>124</v>
      </c>
      <c r="X5" s="898"/>
      <c r="Y5" s="898"/>
      <c r="Z5" s="898"/>
      <c r="AA5" s="898"/>
      <c r="AB5" s="899">
        <f>'【別紙１-３‐②】実施計画書'!N1</f>
        <v>0</v>
      </c>
      <c r="AC5" s="900"/>
      <c r="AD5" s="900"/>
      <c r="AE5" s="900"/>
      <c r="AF5" s="900"/>
      <c r="AG5" s="901"/>
    </row>
    <row r="6" spans="1:33" ht="6.75" customHeight="1">
      <c r="A6" s="78"/>
      <c r="B6" s="82"/>
      <c r="C6" s="82"/>
      <c r="D6" s="82"/>
      <c r="E6" s="82"/>
      <c r="F6" s="82"/>
      <c r="G6" s="82"/>
      <c r="H6" s="80"/>
      <c r="I6" s="81"/>
      <c r="J6" s="81"/>
      <c r="K6" s="81"/>
      <c r="L6" s="81"/>
      <c r="M6" s="81"/>
      <c r="N6" s="81"/>
      <c r="O6" s="81"/>
      <c r="P6" s="81"/>
      <c r="Q6" s="81"/>
      <c r="R6" s="81"/>
      <c r="S6" s="81"/>
      <c r="T6" s="81"/>
      <c r="U6" s="81"/>
      <c r="V6" s="81"/>
      <c r="W6" s="81"/>
      <c r="X6" s="10"/>
      <c r="Y6" s="10"/>
      <c r="Z6" s="10"/>
      <c r="AA6" s="10"/>
      <c r="AB6" s="10"/>
      <c r="AC6" s="11"/>
      <c r="AD6" s="11"/>
      <c r="AE6" s="11"/>
      <c r="AF6" s="11"/>
      <c r="AG6" s="11"/>
    </row>
    <row r="7" spans="1:33" ht="14.25">
      <c r="A7" s="954" t="s">
        <v>52</v>
      </c>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row>
    <row r="8" spans="1:33" ht="14.25">
      <c r="A8" s="954" t="s">
        <v>190</v>
      </c>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row>
    <row r="9" spans="1:33" ht="14.25">
      <c r="A9" s="975"/>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row>
    <row r="10" spans="1:33" ht="16.5" customHeight="1">
      <c r="A10" s="68"/>
      <c r="B10" s="955" t="s">
        <v>1</v>
      </c>
      <c r="C10" s="956"/>
      <c r="D10" s="956"/>
      <c r="E10" s="957"/>
      <c r="F10" s="925" t="s">
        <v>0</v>
      </c>
      <c r="G10" s="926"/>
      <c r="H10" s="926"/>
      <c r="I10" s="926"/>
      <c r="J10" s="926"/>
      <c r="K10" s="926"/>
      <c r="L10" s="927"/>
      <c r="M10" s="916" t="s">
        <v>14</v>
      </c>
      <c r="N10" s="917"/>
      <c r="O10" s="917"/>
      <c r="P10" s="917"/>
      <c r="Q10" s="917"/>
      <c r="R10" s="917"/>
      <c r="S10" s="918"/>
      <c r="T10" s="892" t="s">
        <v>94</v>
      </c>
      <c r="U10" s="893"/>
      <c r="V10" s="893"/>
      <c r="W10" s="893"/>
      <c r="X10" s="893"/>
      <c r="Y10" s="893"/>
      <c r="Z10" s="894"/>
      <c r="AA10" s="916" t="s">
        <v>15</v>
      </c>
      <c r="AB10" s="917"/>
      <c r="AC10" s="917"/>
      <c r="AD10" s="917"/>
      <c r="AE10" s="917"/>
      <c r="AF10" s="917"/>
      <c r="AG10" s="918"/>
    </row>
    <row r="11" spans="1:33" ht="16.5" customHeight="1">
      <c r="A11" s="68"/>
      <c r="B11" s="958"/>
      <c r="C11" s="959"/>
      <c r="D11" s="959"/>
      <c r="E11" s="960"/>
      <c r="F11" s="928"/>
      <c r="G11" s="929"/>
      <c r="H11" s="929"/>
      <c r="I11" s="929"/>
      <c r="J11" s="929"/>
      <c r="K11" s="929"/>
      <c r="L11" s="930"/>
      <c r="M11" s="919"/>
      <c r="N11" s="920"/>
      <c r="O11" s="920"/>
      <c r="P11" s="920"/>
      <c r="Q11" s="920"/>
      <c r="R11" s="920"/>
      <c r="S11" s="921"/>
      <c r="T11" s="895" t="s">
        <v>95</v>
      </c>
      <c r="U11" s="896"/>
      <c r="V11" s="896"/>
      <c r="W11" s="896"/>
      <c r="X11" s="896"/>
      <c r="Y11" s="896"/>
      <c r="Z11" s="897"/>
      <c r="AA11" s="919"/>
      <c r="AB11" s="920"/>
      <c r="AC11" s="920"/>
      <c r="AD11" s="920"/>
      <c r="AE11" s="920"/>
      <c r="AF11" s="920"/>
      <c r="AG11" s="921"/>
    </row>
    <row r="12" spans="1:33" ht="16.5" customHeight="1">
      <c r="A12" s="68"/>
      <c r="B12" s="958"/>
      <c r="C12" s="959"/>
      <c r="D12" s="959"/>
      <c r="E12" s="960"/>
      <c r="F12" s="931"/>
      <c r="G12" s="932"/>
      <c r="H12" s="932"/>
      <c r="I12" s="932"/>
      <c r="J12" s="932"/>
      <c r="K12" s="932"/>
      <c r="L12" s="933"/>
      <c r="M12" s="922"/>
      <c r="N12" s="923"/>
      <c r="O12" s="923"/>
      <c r="P12" s="923"/>
      <c r="Q12" s="923"/>
      <c r="R12" s="923"/>
      <c r="S12" s="924"/>
      <c r="T12" s="83"/>
      <c r="U12" s="84"/>
      <c r="V12" s="84"/>
      <c r="W12" s="84"/>
      <c r="X12" s="84"/>
      <c r="Y12" s="84"/>
      <c r="Z12" s="85"/>
      <c r="AA12" s="922"/>
      <c r="AB12" s="923"/>
      <c r="AC12" s="923"/>
      <c r="AD12" s="923"/>
      <c r="AE12" s="923"/>
      <c r="AF12" s="923"/>
      <c r="AG12" s="924"/>
    </row>
    <row r="13" spans="1:33" ht="16.5" customHeight="1">
      <c r="A13" s="68"/>
      <c r="B13" s="958"/>
      <c r="C13" s="959"/>
      <c r="D13" s="959"/>
      <c r="E13" s="960"/>
      <c r="F13" s="952"/>
      <c r="G13" s="952"/>
      <c r="H13" s="952"/>
      <c r="I13" s="952"/>
      <c r="J13" s="952"/>
      <c r="K13" s="952"/>
      <c r="L13" s="953"/>
      <c r="M13" s="970">
        <v>0</v>
      </c>
      <c r="N13" s="970"/>
      <c r="O13" s="970"/>
      <c r="P13" s="970"/>
      <c r="Q13" s="970"/>
      <c r="R13" s="970"/>
      <c r="S13" s="970"/>
      <c r="T13" s="961">
        <f>$F$13-$M$13</f>
        <v>0</v>
      </c>
      <c r="U13" s="961"/>
      <c r="V13" s="961"/>
      <c r="W13" s="961"/>
      <c r="X13" s="961"/>
      <c r="Y13" s="961"/>
      <c r="Z13" s="961"/>
      <c r="AA13" s="961">
        <f>$K$45</f>
        <v>0</v>
      </c>
      <c r="AB13" s="961"/>
      <c r="AC13" s="961"/>
      <c r="AD13" s="961"/>
      <c r="AE13" s="961"/>
      <c r="AF13" s="961"/>
      <c r="AG13" s="961"/>
    </row>
    <row r="14" spans="1:33" ht="16.5" customHeight="1">
      <c r="A14" s="68"/>
      <c r="B14" s="958"/>
      <c r="C14" s="959"/>
      <c r="D14" s="959"/>
      <c r="E14" s="960"/>
      <c r="F14" s="925" t="s">
        <v>2</v>
      </c>
      <c r="G14" s="926"/>
      <c r="H14" s="926"/>
      <c r="I14" s="926"/>
      <c r="J14" s="926"/>
      <c r="K14" s="926"/>
      <c r="L14" s="927"/>
      <c r="M14" s="937" t="s">
        <v>78</v>
      </c>
      <c r="N14" s="938"/>
      <c r="O14" s="938"/>
      <c r="P14" s="938"/>
      <c r="Q14" s="938"/>
      <c r="R14" s="938"/>
      <c r="S14" s="939"/>
      <c r="T14" s="937" t="s">
        <v>79</v>
      </c>
      <c r="U14" s="962"/>
      <c r="V14" s="962"/>
      <c r="W14" s="962"/>
      <c r="X14" s="962"/>
      <c r="Y14" s="962"/>
      <c r="Z14" s="963"/>
      <c r="AA14" s="937" t="s">
        <v>359</v>
      </c>
      <c r="AB14" s="938"/>
      <c r="AC14" s="938"/>
      <c r="AD14" s="938"/>
      <c r="AE14" s="938"/>
      <c r="AF14" s="938"/>
      <c r="AG14" s="939"/>
    </row>
    <row r="15" spans="1:33" ht="16.5" customHeight="1">
      <c r="A15" s="68"/>
      <c r="B15" s="958"/>
      <c r="C15" s="959"/>
      <c r="D15" s="959"/>
      <c r="E15" s="960"/>
      <c r="F15" s="928"/>
      <c r="G15" s="929"/>
      <c r="H15" s="929"/>
      <c r="I15" s="929"/>
      <c r="J15" s="929"/>
      <c r="K15" s="929"/>
      <c r="L15" s="930"/>
      <c r="M15" s="940"/>
      <c r="N15" s="941"/>
      <c r="O15" s="941"/>
      <c r="P15" s="941"/>
      <c r="Q15" s="941"/>
      <c r="R15" s="941"/>
      <c r="S15" s="942"/>
      <c r="T15" s="964"/>
      <c r="U15" s="965"/>
      <c r="V15" s="965"/>
      <c r="W15" s="965"/>
      <c r="X15" s="965"/>
      <c r="Y15" s="965"/>
      <c r="Z15" s="966"/>
      <c r="AA15" s="940"/>
      <c r="AB15" s="941"/>
      <c r="AC15" s="941"/>
      <c r="AD15" s="941"/>
      <c r="AE15" s="941"/>
      <c r="AF15" s="941"/>
      <c r="AG15" s="942"/>
    </row>
    <row r="16" spans="1:33" ht="16.5" customHeight="1">
      <c r="A16" s="68"/>
      <c r="B16" s="958"/>
      <c r="C16" s="959"/>
      <c r="D16" s="959"/>
      <c r="E16" s="960"/>
      <c r="F16" s="931"/>
      <c r="G16" s="932"/>
      <c r="H16" s="932"/>
      <c r="I16" s="932"/>
      <c r="J16" s="932"/>
      <c r="K16" s="932"/>
      <c r="L16" s="933"/>
      <c r="M16" s="943"/>
      <c r="N16" s="944"/>
      <c r="O16" s="944"/>
      <c r="P16" s="944"/>
      <c r="Q16" s="944"/>
      <c r="R16" s="944"/>
      <c r="S16" s="945"/>
      <c r="T16" s="967"/>
      <c r="U16" s="968"/>
      <c r="V16" s="968"/>
      <c r="W16" s="968"/>
      <c r="X16" s="968"/>
      <c r="Y16" s="968"/>
      <c r="Z16" s="969"/>
      <c r="AA16" s="943"/>
      <c r="AB16" s="944"/>
      <c r="AC16" s="944"/>
      <c r="AD16" s="944"/>
      <c r="AE16" s="944"/>
      <c r="AF16" s="944"/>
      <c r="AG16" s="945"/>
    </row>
    <row r="17" spans="1:35" ht="16.5" customHeight="1">
      <c r="A17" s="68"/>
      <c r="B17" s="958"/>
      <c r="C17" s="959"/>
      <c r="D17" s="959"/>
      <c r="E17" s="960"/>
      <c r="F17" s="949" t="s">
        <v>70</v>
      </c>
      <c r="G17" s="950"/>
      <c r="H17" s="950"/>
      <c r="I17" s="950"/>
      <c r="J17" s="950"/>
      <c r="K17" s="950"/>
      <c r="L17" s="951"/>
      <c r="M17" s="934">
        <f>IF($AA$13&gt;$F$17,$F$17,$AA$13)</f>
        <v>0</v>
      </c>
      <c r="N17" s="934"/>
      <c r="O17" s="934"/>
      <c r="P17" s="934"/>
      <c r="Q17" s="934"/>
      <c r="R17" s="934"/>
      <c r="S17" s="934"/>
      <c r="T17" s="934">
        <f>IF($T$13&gt;$M$17,$M$17,$T$13)</f>
        <v>0</v>
      </c>
      <c r="U17" s="934"/>
      <c r="V17" s="934"/>
      <c r="W17" s="934"/>
      <c r="X17" s="934"/>
      <c r="Y17" s="934"/>
      <c r="Z17" s="934"/>
      <c r="AA17" s="935" t="e">
        <f>ROUNDDOWN(AI17,-3)</f>
        <v>#DIV/0!</v>
      </c>
      <c r="AB17" s="935"/>
      <c r="AC17" s="935"/>
      <c r="AD17" s="935"/>
      <c r="AE17" s="935"/>
      <c r="AF17" s="935"/>
      <c r="AG17" s="935"/>
      <c r="AI17" s="1" t="e">
        <f>IF('【別紙１-３‐②】実施計画書'!L64&lt;57000,T17*1/2,(AA13/'【別紙２-３-②’】 全体経費内訳'!AA13)*'【別紙２-３-②’】 全体経費内訳'!AA17)</f>
        <v>#DIV/0!</v>
      </c>
    </row>
    <row r="18" spans="1:33" ht="43.5" customHeight="1" thickBot="1">
      <c r="A18" s="68"/>
      <c r="B18" s="176"/>
      <c r="C18" s="177"/>
      <c r="D18" s="177"/>
      <c r="E18" s="177"/>
      <c r="F18" s="178"/>
      <c r="G18" s="179"/>
      <c r="H18" s="179"/>
      <c r="I18" s="179"/>
      <c r="J18" s="180"/>
      <c r="K18" s="878" t="s">
        <v>360</v>
      </c>
      <c r="L18" s="878"/>
      <c r="M18" s="878"/>
      <c r="N18" s="878"/>
      <c r="O18" s="878"/>
      <c r="P18" s="878"/>
      <c r="Q18" s="878"/>
      <c r="R18" s="878"/>
      <c r="S18" s="878"/>
      <c r="T18" s="878"/>
      <c r="U18" s="878"/>
      <c r="V18" s="878"/>
      <c r="W18" s="878"/>
      <c r="X18" s="878"/>
      <c r="Y18" s="878"/>
      <c r="Z18" s="878"/>
      <c r="AA18" s="878"/>
      <c r="AB18" s="878"/>
      <c r="AC18" s="878"/>
      <c r="AD18" s="878"/>
      <c r="AE18" s="878"/>
      <c r="AF18" s="878"/>
      <c r="AG18" s="879"/>
    </row>
    <row r="19" spans="1:33" ht="16.5" customHeight="1" thickTop="1">
      <c r="A19" s="68"/>
      <c r="B19" s="946" t="s">
        <v>3</v>
      </c>
      <c r="C19" s="947"/>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8"/>
    </row>
    <row r="20" spans="1:33" ht="16.5" customHeight="1">
      <c r="A20" s="68"/>
      <c r="B20" s="977" t="s">
        <v>4</v>
      </c>
      <c r="C20" s="978"/>
      <c r="D20" s="978"/>
      <c r="E20" s="978"/>
      <c r="F20" s="978"/>
      <c r="G20" s="978"/>
      <c r="H20" s="978"/>
      <c r="I20" s="978"/>
      <c r="J20" s="978"/>
      <c r="K20" s="708" t="s">
        <v>152</v>
      </c>
      <c r="L20" s="936"/>
      <c r="M20" s="936"/>
      <c r="N20" s="936"/>
      <c r="O20" s="936"/>
      <c r="P20" s="936"/>
      <c r="Q20" s="936"/>
      <c r="R20" s="709"/>
      <c r="S20" s="708" t="s">
        <v>6</v>
      </c>
      <c r="T20" s="936"/>
      <c r="U20" s="936"/>
      <c r="V20" s="936"/>
      <c r="W20" s="936"/>
      <c r="X20" s="936"/>
      <c r="Y20" s="936"/>
      <c r="Z20" s="936"/>
      <c r="AA20" s="936"/>
      <c r="AB20" s="936"/>
      <c r="AC20" s="936"/>
      <c r="AD20" s="936"/>
      <c r="AE20" s="936"/>
      <c r="AF20" s="936"/>
      <c r="AG20" s="709"/>
    </row>
    <row r="21" spans="2:33" ht="16.5" customHeight="1">
      <c r="B21" s="642"/>
      <c r="C21" s="653"/>
      <c r="D21" s="653"/>
      <c r="E21" s="653"/>
      <c r="F21" s="653"/>
      <c r="G21" s="653"/>
      <c r="H21" s="653"/>
      <c r="I21" s="653"/>
      <c r="J21" s="643"/>
      <c r="K21" s="886"/>
      <c r="L21" s="887"/>
      <c r="M21" s="887"/>
      <c r="N21" s="887"/>
      <c r="O21" s="887"/>
      <c r="P21" s="887"/>
      <c r="Q21" s="887"/>
      <c r="R21" s="888"/>
      <c r="S21" s="889"/>
      <c r="T21" s="890"/>
      <c r="U21" s="890"/>
      <c r="V21" s="890"/>
      <c r="W21" s="890"/>
      <c r="X21" s="890"/>
      <c r="Y21" s="890"/>
      <c r="Z21" s="890"/>
      <c r="AA21" s="890"/>
      <c r="AB21" s="890"/>
      <c r="AC21" s="890"/>
      <c r="AD21" s="890"/>
      <c r="AE21" s="890"/>
      <c r="AF21" s="890"/>
      <c r="AG21" s="891"/>
    </row>
    <row r="22" spans="2:33" ht="16.5" customHeight="1">
      <c r="B22" s="994"/>
      <c r="C22" s="995"/>
      <c r="D22" s="995"/>
      <c r="E22" s="995"/>
      <c r="F22" s="995"/>
      <c r="G22" s="995"/>
      <c r="H22" s="995"/>
      <c r="I22" s="995"/>
      <c r="J22" s="996"/>
      <c r="K22" s="880"/>
      <c r="L22" s="881"/>
      <c r="M22" s="881"/>
      <c r="N22" s="881"/>
      <c r="O22" s="881"/>
      <c r="P22" s="881"/>
      <c r="Q22" s="881"/>
      <c r="R22" s="882"/>
      <c r="S22" s="883"/>
      <c r="T22" s="884"/>
      <c r="U22" s="884"/>
      <c r="V22" s="884"/>
      <c r="W22" s="884"/>
      <c r="X22" s="884"/>
      <c r="Y22" s="884"/>
      <c r="Z22" s="884"/>
      <c r="AA22" s="884"/>
      <c r="AB22" s="884"/>
      <c r="AC22" s="884"/>
      <c r="AD22" s="884"/>
      <c r="AE22" s="884"/>
      <c r="AF22" s="884"/>
      <c r="AG22" s="885"/>
    </row>
    <row r="23" spans="2:33" ht="16.5" customHeight="1">
      <c r="B23" s="994"/>
      <c r="C23" s="995"/>
      <c r="D23" s="995"/>
      <c r="E23" s="995"/>
      <c r="F23" s="995"/>
      <c r="G23" s="995"/>
      <c r="H23" s="995"/>
      <c r="I23" s="995"/>
      <c r="J23" s="996"/>
      <c r="K23" s="880"/>
      <c r="L23" s="881"/>
      <c r="M23" s="881"/>
      <c r="N23" s="881"/>
      <c r="O23" s="881"/>
      <c r="P23" s="881"/>
      <c r="Q23" s="881"/>
      <c r="R23" s="882"/>
      <c r="S23" s="883"/>
      <c r="T23" s="884"/>
      <c r="U23" s="884"/>
      <c r="V23" s="884"/>
      <c r="W23" s="884"/>
      <c r="X23" s="884"/>
      <c r="Y23" s="884"/>
      <c r="Z23" s="884"/>
      <c r="AA23" s="884"/>
      <c r="AB23" s="884"/>
      <c r="AC23" s="884"/>
      <c r="AD23" s="884"/>
      <c r="AE23" s="884"/>
      <c r="AF23" s="884"/>
      <c r="AG23" s="885"/>
    </row>
    <row r="24" spans="2:33" ht="16.5" customHeight="1">
      <c r="B24" s="994"/>
      <c r="C24" s="995"/>
      <c r="D24" s="995"/>
      <c r="E24" s="995"/>
      <c r="F24" s="995"/>
      <c r="G24" s="995"/>
      <c r="H24" s="995"/>
      <c r="I24" s="995"/>
      <c r="J24" s="996"/>
      <c r="K24" s="880"/>
      <c r="L24" s="881"/>
      <c r="M24" s="881"/>
      <c r="N24" s="881"/>
      <c r="O24" s="881"/>
      <c r="P24" s="881"/>
      <c r="Q24" s="881"/>
      <c r="R24" s="882"/>
      <c r="S24" s="883"/>
      <c r="T24" s="884"/>
      <c r="U24" s="884"/>
      <c r="V24" s="884"/>
      <c r="W24" s="884"/>
      <c r="X24" s="884"/>
      <c r="Y24" s="884"/>
      <c r="Z24" s="884"/>
      <c r="AA24" s="884"/>
      <c r="AB24" s="884"/>
      <c r="AC24" s="884"/>
      <c r="AD24" s="884"/>
      <c r="AE24" s="884"/>
      <c r="AF24" s="884"/>
      <c r="AG24" s="885"/>
    </row>
    <row r="25" spans="2:33" ht="16.5" customHeight="1">
      <c r="B25" s="994"/>
      <c r="C25" s="995"/>
      <c r="D25" s="995"/>
      <c r="E25" s="995"/>
      <c r="F25" s="995"/>
      <c r="G25" s="995"/>
      <c r="H25" s="995"/>
      <c r="I25" s="995"/>
      <c r="J25" s="996"/>
      <c r="K25" s="880"/>
      <c r="L25" s="881"/>
      <c r="M25" s="881"/>
      <c r="N25" s="881"/>
      <c r="O25" s="881"/>
      <c r="P25" s="881"/>
      <c r="Q25" s="881"/>
      <c r="R25" s="882"/>
      <c r="S25" s="883"/>
      <c r="T25" s="884"/>
      <c r="U25" s="884"/>
      <c r="V25" s="884"/>
      <c r="W25" s="884"/>
      <c r="X25" s="884"/>
      <c r="Y25" s="884"/>
      <c r="Z25" s="884"/>
      <c r="AA25" s="884"/>
      <c r="AB25" s="884"/>
      <c r="AC25" s="884"/>
      <c r="AD25" s="884"/>
      <c r="AE25" s="884"/>
      <c r="AF25" s="884"/>
      <c r="AG25" s="885"/>
    </row>
    <row r="26" spans="2:33" ht="16.5" customHeight="1">
      <c r="B26" s="994"/>
      <c r="C26" s="995"/>
      <c r="D26" s="995"/>
      <c r="E26" s="995"/>
      <c r="F26" s="995"/>
      <c r="G26" s="995"/>
      <c r="H26" s="995"/>
      <c r="I26" s="995"/>
      <c r="J26" s="996"/>
      <c r="K26" s="880"/>
      <c r="L26" s="881"/>
      <c r="M26" s="881"/>
      <c r="N26" s="881"/>
      <c r="O26" s="881"/>
      <c r="P26" s="881"/>
      <c r="Q26" s="881"/>
      <c r="R26" s="882"/>
      <c r="S26" s="883"/>
      <c r="T26" s="884"/>
      <c r="U26" s="884"/>
      <c r="V26" s="884"/>
      <c r="W26" s="884"/>
      <c r="X26" s="884"/>
      <c r="Y26" s="884"/>
      <c r="Z26" s="884"/>
      <c r="AA26" s="884"/>
      <c r="AB26" s="884"/>
      <c r="AC26" s="884"/>
      <c r="AD26" s="884"/>
      <c r="AE26" s="884"/>
      <c r="AF26" s="884"/>
      <c r="AG26" s="885"/>
    </row>
    <row r="27" spans="2:33" ht="16.5" customHeight="1">
      <c r="B27" s="994"/>
      <c r="C27" s="995"/>
      <c r="D27" s="995"/>
      <c r="E27" s="995"/>
      <c r="F27" s="995"/>
      <c r="G27" s="995"/>
      <c r="H27" s="995"/>
      <c r="I27" s="995"/>
      <c r="J27" s="996"/>
      <c r="K27" s="880"/>
      <c r="L27" s="881"/>
      <c r="M27" s="881"/>
      <c r="N27" s="881"/>
      <c r="O27" s="881"/>
      <c r="P27" s="881"/>
      <c r="Q27" s="881"/>
      <c r="R27" s="882"/>
      <c r="S27" s="883"/>
      <c r="T27" s="884"/>
      <c r="U27" s="884"/>
      <c r="V27" s="884"/>
      <c r="W27" s="884"/>
      <c r="X27" s="884"/>
      <c r="Y27" s="884"/>
      <c r="Z27" s="884"/>
      <c r="AA27" s="884"/>
      <c r="AB27" s="884"/>
      <c r="AC27" s="884"/>
      <c r="AD27" s="884"/>
      <c r="AE27" s="884"/>
      <c r="AF27" s="884"/>
      <c r="AG27" s="885"/>
    </row>
    <row r="28" spans="2:33" ht="16.5" customHeight="1">
      <c r="B28" s="994"/>
      <c r="C28" s="995"/>
      <c r="D28" s="995"/>
      <c r="E28" s="995"/>
      <c r="F28" s="995"/>
      <c r="G28" s="995"/>
      <c r="H28" s="995"/>
      <c r="I28" s="995"/>
      <c r="J28" s="996"/>
      <c r="K28" s="880"/>
      <c r="L28" s="881"/>
      <c r="M28" s="881"/>
      <c r="N28" s="881"/>
      <c r="O28" s="881"/>
      <c r="P28" s="881"/>
      <c r="Q28" s="881"/>
      <c r="R28" s="882"/>
      <c r="S28" s="883"/>
      <c r="T28" s="884"/>
      <c r="U28" s="884"/>
      <c r="V28" s="884"/>
      <c r="W28" s="884"/>
      <c r="X28" s="884"/>
      <c r="Y28" s="884"/>
      <c r="Z28" s="884"/>
      <c r="AA28" s="884"/>
      <c r="AB28" s="884"/>
      <c r="AC28" s="884"/>
      <c r="AD28" s="884"/>
      <c r="AE28" s="884"/>
      <c r="AF28" s="884"/>
      <c r="AG28" s="885"/>
    </row>
    <row r="29" spans="2:33" ht="16.5" customHeight="1">
      <c r="B29" s="994"/>
      <c r="C29" s="995"/>
      <c r="D29" s="995"/>
      <c r="E29" s="995"/>
      <c r="F29" s="995"/>
      <c r="G29" s="995"/>
      <c r="H29" s="995"/>
      <c r="I29" s="995"/>
      <c r="J29" s="996"/>
      <c r="K29" s="880"/>
      <c r="L29" s="881"/>
      <c r="M29" s="881"/>
      <c r="N29" s="881"/>
      <c r="O29" s="881"/>
      <c r="P29" s="881"/>
      <c r="Q29" s="881"/>
      <c r="R29" s="882"/>
      <c r="S29" s="883"/>
      <c r="T29" s="884"/>
      <c r="U29" s="884"/>
      <c r="V29" s="884"/>
      <c r="W29" s="884"/>
      <c r="X29" s="884"/>
      <c r="Y29" s="884"/>
      <c r="Z29" s="884"/>
      <c r="AA29" s="884"/>
      <c r="AB29" s="884"/>
      <c r="AC29" s="884"/>
      <c r="AD29" s="884"/>
      <c r="AE29" s="884"/>
      <c r="AF29" s="884"/>
      <c r="AG29" s="885"/>
    </row>
    <row r="30" spans="2:33" ht="16.5" customHeight="1">
      <c r="B30" s="994"/>
      <c r="C30" s="995"/>
      <c r="D30" s="995"/>
      <c r="E30" s="995"/>
      <c r="F30" s="995"/>
      <c r="G30" s="995"/>
      <c r="H30" s="995"/>
      <c r="I30" s="995"/>
      <c r="J30" s="996"/>
      <c r="K30" s="880"/>
      <c r="L30" s="881"/>
      <c r="M30" s="881"/>
      <c r="N30" s="881"/>
      <c r="O30" s="881"/>
      <c r="P30" s="881"/>
      <c r="Q30" s="881"/>
      <c r="R30" s="882"/>
      <c r="S30" s="883"/>
      <c r="T30" s="884"/>
      <c r="U30" s="884"/>
      <c r="V30" s="884"/>
      <c r="W30" s="884"/>
      <c r="X30" s="884"/>
      <c r="Y30" s="884"/>
      <c r="Z30" s="884"/>
      <c r="AA30" s="884"/>
      <c r="AB30" s="884"/>
      <c r="AC30" s="884"/>
      <c r="AD30" s="884"/>
      <c r="AE30" s="884"/>
      <c r="AF30" s="884"/>
      <c r="AG30" s="885"/>
    </row>
    <row r="31" spans="2:33" ht="16.5" customHeight="1">
      <c r="B31" s="994"/>
      <c r="C31" s="995"/>
      <c r="D31" s="995"/>
      <c r="E31" s="995"/>
      <c r="F31" s="995"/>
      <c r="G31" s="995"/>
      <c r="H31" s="995"/>
      <c r="I31" s="995"/>
      <c r="J31" s="996"/>
      <c r="K31" s="880"/>
      <c r="L31" s="881"/>
      <c r="M31" s="881"/>
      <c r="N31" s="881"/>
      <c r="O31" s="881"/>
      <c r="P31" s="881"/>
      <c r="Q31" s="881"/>
      <c r="R31" s="882"/>
      <c r="S31" s="883"/>
      <c r="T31" s="884"/>
      <c r="U31" s="884"/>
      <c r="V31" s="884"/>
      <c r="W31" s="884"/>
      <c r="X31" s="884"/>
      <c r="Y31" s="884"/>
      <c r="Z31" s="884"/>
      <c r="AA31" s="884"/>
      <c r="AB31" s="884"/>
      <c r="AC31" s="884"/>
      <c r="AD31" s="884"/>
      <c r="AE31" s="884"/>
      <c r="AF31" s="884"/>
      <c r="AG31" s="885"/>
    </row>
    <row r="32" spans="2:33" ht="16.5" customHeight="1">
      <c r="B32" s="994"/>
      <c r="C32" s="995"/>
      <c r="D32" s="995"/>
      <c r="E32" s="995"/>
      <c r="F32" s="995"/>
      <c r="G32" s="995"/>
      <c r="H32" s="995"/>
      <c r="I32" s="995"/>
      <c r="J32" s="996"/>
      <c r="K32" s="880"/>
      <c r="L32" s="881"/>
      <c r="M32" s="881"/>
      <c r="N32" s="881"/>
      <c r="O32" s="881"/>
      <c r="P32" s="881"/>
      <c r="Q32" s="881"/>
      <c r="R32" s="882"/>
      <c r="S32" s="883"/>
      <c r="T32" s="884"/>
      <c r="U32" s="884"/>
      <c r="V32" s="884"/>
      <c r="W32" s="884"/>
      <c r="X32" s="884"/>
      <c r="Y32" s="884"/>
      <c r="Z32" s="884"/>
      <c r="AA32" s="884"/>
      <c r="AB32" s="884"/>
      <c r="AC32" s="884"/>
      <c r="AD32" s="884"/>
      <c r="AE32" s="884"/>
      <c r="AF32" s="884"/>
      <c r="AG32" s="885"/>
    </row>
    <row r="33" spans="2:33" ht="16.5" customHeight="1">
      <c r="B33" s="994"/>
      <c r="C33" s="995"/>
      <c r="D33" s="995"/>
      <c r="E33" s="995"/>
      <c r="F33" s="995"/>
      <c r="G33" s="995"/>
      <c r="H33" s="995"/>
      <c r="I33" s="995"/>
      <c r="J33" s="996"/>
      <c r="K33" s="880"/>
      <c r="L33" s="881"/>
      <c r="M33" s="881"/>
      <c r="N33" s="881"/>
      <c r="O33" s="881"/>
      <c r="P33" s="881"/>
      <c r="Q33" s="881"/>
      <c r="R33" s="882"/>
      <c r="S33" s="883"/>
      <c r="T33" s="884"/>
      <c r="U33" s="884"/>
      <c r="V33" s="884"/>
      <c r="W33" s="884"/>
      <c r="X33" s="884"/>
      <c r="Y33" s="884"/>
      <c r="Z33" s="884"/>
      <c r="AA33" s="884"/>
      <c r="AB33" s="884"/>
      <c r="AC33" s="884"/>
      <c r="AD33" s="884"/>
      <c r="AE33" s="884"/>
      <c r="AF33" s="884"/>
      <c r="AG33" s="885"/>
    </row>
    <row r="34" spans="2:33" ht="16.5" customHeight="1">
      <c r="B34" s="994"/>
      <c r="C34" s="995"/>
      <c r="D34" s="995"/>
      <c r="E34" s="995"/>
      <c r="F34" s="995"/>
      <c r="G34" s="995"/>
      <c r="H34" s="995"/>
      <c r="I34" s="995"/>
      <c r="J34" s="996"/>
      <c r="K34" s="880"/>
      <c r="L34" s="881"/>
      <c r="M34" s="881"/>
      <c r="N34" s="881"/>
      <c r="O34" s="881"/>
      <c r="P34" s="881"/>
      <c r="Q34" s="881"/>
      <c r="R34" s="882"/>
      <c r="S34" s="883"/>
      <c r="T34" s="884"/>
      <c r="U34" s="884"/>
      <c r="V34" s="884"/>
      <c r="W34" s="884"/>
      <c r="X34" s="884"/>
      <c r="Y34" s="884"/>
      <c r="Z34" s="884"/>
      <c r="AA34" s="884"/>
      <c r="AB34" s="884"/>
      <c r="AC34" s="884"/>
      <c r="AD34" s="884"/>
      <c r="AE34" s="884"/>
      <c r="AF34" s="884"/>
      <c r="AG34" s="885"/>
    </row>
    <row r="35" spans="2:33" ht="16.5" customHeight="1">
      <c r="B35" s="994"/>
      <c r="C35" s="995"/>
      <c r="D35" s="995"/>
      <c r="E35" s="995"/>
      <c r="F35" s="995"/>
      <c r="G35" s="995"/>
      <c r="H35" s="995"/>
      <c r="I35" s="995"/>
      <c r="J35" s="996"/>
      <c r="K35" s="880"/>
      <c r="L35" s="881"/>
      <c r="M35" s="881"/>
      <c r="N35" s="881"/>
      <c r="O35" s="881"/>
      <c r="P35" s="881"/>
      <c r="Q35" s="881"/>
      <c r="R35" s="882"/>
      <c r="S35" s="883"/>
      <c r="T35" s="884"/>
      <c r="U35" s="884"/>
      <c r="V35" s="884"/>
      <c r="W35" s="884"/>
      <c r="X35" s="884"/>
      <c r="Y35" s="884"/>
      <c r="Z35" s="884"/>
      <c r="AA35" s="884"/>
      <c r="AB35" s="884"/>
      <c r="AC35" s="884"/>
      <c r="AD35" s="884"/>
      <c r="AE35" s="884"/>
      <c r="AF35" s="884"/>
      <c r="AG35" s="885"/>
    </row>
    <row r="36" spans="2:33" ht="16.5" customHeight="1">
      <c r="B36" s="994"/>
      <c r="C36" s="995"/>
      <c r="D36" s="995"/>
      <c r="E36" s="995"/>
      <c r="F36" s="995"/>
      <c r="G36" s="995"/>
      <c r="H36" s="995"/>
      <c r="I36" s="995"/>
      <c r="J36" s="996"/>
      <c r="K36" s="880"/>
      <c r="L36" s="881"/>
      <c r="M36" s="881"/>
      <c r="N36" s="881"/>
      <c r="O36" s="881"/>
      <c r="P36" s="881"/>
      <c r="Q36" s="881"/>
      <c r="R36" s="882"/>
      <c r="S36" s="883"/>
      <c r="T36" s="884"/>
      <c r="U36" s="884"/>
      <c r="V36" s="884"/>
      <c r="W36" s="884"/>
      <c r="X36" s="884"/>
      <c r="Y36" s="884"/>
      <c r="Z36" s="884"/>
      <c r="AA36" s="884"/>
      <c r="AB36" s="884"/>
      <c r="AC36" s="884"/>
      <c r="AD36" s="884"/>
      <c r="AE36" s="884"/>
      <c r="AF36" s="884"/>
      <c r="AG36" s="885"/>
    </row>
    <row r="37" spans="2:33" ht="16.5" customHeight="1">
      <c r="B37" s="994"/>
      <c r="C37" s="995"/>
      <c r="D37" s="995"/>
      <c r="E37" s="995"/>
      <c r="F37" s="995"/>
      <c r="G37" s="995"/>
      <c r="H37" s="995"/>
      <c r="I37" s="995"/>
      <c r="J37" s="996"/>
      <c r="K37" s="880"/>
      <c r="L37" s="881"/>
      <c r="M37" s="881"/>
      <c r="N37" s="881"/>
      <c r="O37" s="881"/>
      <c r="P37" s="881"/>
      <c r="Q37" s="881"/>
      <c r="R37" s="882"/>
      <c r="S37" s="883"/>
      <c r="T37" s="884"/>
      <c r="U37" s="884"/>
      <c r="V37" s="884"/>
      <c r="W37" s="884"/>
      <c r="X37" s="884"/>
      <c r="Y37" s="884"/>
      <c r="Z37" s="884"/>
      <c r="AA37" s="884"/>
      <c r="AB37" s="884"/>
      <c r="AC37" s="884"/>
      <c r="AD37" s="884"/>
      <c r="AE37" s="884"/>
      <c r="AF37" s="884"/>
      <c r="AG37" s="885"/>
    </row>
    <row r="38" spans="2:33" ht="16.5" customHeight="1">
      <c r="B38" s="994"/>
      <c r="C38" s="995"/>
      <c r="D38" s="995"/>
      <c r="E38" s="995"/>
      <c r="F38" s="995"/>
      <c r="G38" s="995"/>
      <c r="H38" s="995"/>
      <c r="I38" s="995"/>
      <c r="J38" s="996"/>
      <c r="K38" s="880"/>
      <c r="L38" s="881"/>
      <c r="M38" s="881"/>
      <c r="N38" s="881"/>
      <c r="O38" s="881"/>
      <c r="P38" s="881"/>
      <c r="Q38" s="881"/>
      <c r="R38" s="882"/>
      <c r="S38" s="883"/>
      <c r="T38" s="884"/>
      <c r="U38" s="884"/>
      <c r="V38" s="884"/>
      <c r="W38" s="884"/>
      <c r="X38" s="884"/>
      <c r="Y38" s="884"/>
      <c r="Z38" s="884"/>
      <c r="AA38" s="884"/>
      <c r="AB38" s="884"/>
      <c r="AC38" s="884"/>
      <c r="AD38" s="884"/>
      <c r="AE38" s="884"/>
      <c r="AF38" s="884"/>
      <c r="AG38" s="885"/>
    </row>
    <row r="39" spans="2:50" ht="16.5" customHeight="1">
      <c r="B39" s="994"/>
      <c r="C39" s="995"/>
      <c r="D39" s="995"/>
      <c r="E39" s="995"/>
      <c r="F39" s="995"/>
      <c r="G39" s="995"/>
      <c r="H39" s="995"/>
      <c r="I39" s="995"/>
      <c r="J39" s="996"/>
      <c r="K39" s="880"/>
      <c r="L39" s="881"/>
      <c r="M39" s="881"/>
      <c r="N39" s="881"/>
      <c r="O39" s="881"/>
      <c r="P39" s="881"/>
      <c r="Q39" s="881"/>
      <c r="R39" s="882"/>
      <c r="S39" s="883"/>
      <c r="T39" s="884"/>
      <c r="U39" s="884"/>
      <c r="V39" s="884"/>
      <c r="W39" s="884"/>
      <c r="X39" s="884"/>
      <c r="Y39" s="884"/>
      <c r="Z39" s="884"/>
      <c r="AA39" s="884"/>
      <c r="AB39" s="884"/>
      <c r="AC39" s="884"/>
      <c r="AD39" s="884"/>
      <c r="AE39" s="884"/>
      <c r="AF39" s="884"/>
      <c r="AG39" s="885"/>
      <c r="AX39" s="31"/>
    </row>
    <row r="40" spans="2:33" ht="16.5" customHeight="1">
      <c r="B40" s="994"/>
      <c r="C40" s="995"/>
      <c r="D40" s="995"/>
      <c r="E40" s="995"/>
      <c r="F40" s="995"/>
      <c r="G40" s="995"/>
      <c r="H40" s="995"/>
      <c r="I40" s="995"/>
      <c r="J40" s="996"/>
      <c r="K40" s="880"/>
      <c r="L40" s="881"/>
      <c r="M40" s="881"/>
      <c r="N40" s="881"/>
      <c r="O40" s="881"/>
      <c r="P40" s="881"/>
      <c r="Q40" s="881"/>
      <c r="R40" s="882"/>
      <c r="S40" s="883"/>
      <c r="T40" s="884"/>
      <c r="U40" s="884"/>
      <c r="V40" s="884"/>
      <c r="W40" s="884"/>
      <c r="X40" s="884"/>
      <c r="Y40" s="884"/>
      <c r="Z40" s="884"/>
      <c r="AA40" s="884"/>
      <c r="AB40" s="884"/>
      <c r="AC40" s="884"/>
      <c r="AD40" s="884"/>
      <c r="AE40" s="884"/>
      <c r="AF40" s="884"/>
      <c r="AG40" s="885"/>
    </row>
    <row r="41" spans="2:33" ht="16.5" customHeight="1">
      <c r="B41" s="994"/>
      <c r="C41" s="995"/>
      <c r="D41" s="995"/>
      <c r="E41" s="995"/>
      <c r="F41" s="995"/>
      <c r="G41" s="995"/>
      <c r="H41" s="995"/>
      <c r="I41" s="995"/>
      <c r="J41" s="996"/>
      <c r="K41" s="880"/>
      <c r="L41" s="881"/>
      <c r="M41" s="881"/>
      <c r="N41" s="881"/>
      <c r="O41" s="881"/>
      <c r="P41" s="881"/>
      <c r="Q41" s="881"/>
      <c r="R41" s="882"/>
      <c r="S41" s="883"/>
      <c r="T41" s="884"/>
      <c r="U41" s="884"/>
      <c r="V41" s="884"/>
      <c r="W41" s="884"/>
      <c r="X41" s="884"/>
      <c r="Y41" s="884"/>
      <c r="Z41" s="884"/>
      <c r="AA41" s="884"/>
      <c r="AB41" s="884"/>
      <c r="AC41" s="884"/>
      <c r="AD41" s="884"/>
      <c r="AE41" s="884"/>
      <c r="AF41" s="884"/>
      <c r="AG41" s="885"/>
    </row>
    <row r="42" spans="2:33" ht="16.5" customHeight="1">
      <c r="B42" s="994"/>
      <c r="C42" s="995"/>
      <c r="D42" s="995"/>
      <c r="E42" s="995"/>
      <c r="F42" s="995"/>
      <c r="G42" s="995"/>
      <c r="H42" s="995"/>
      <c r="I42" s="995"/>
      <c r="J42" s="996"/>
      <c r="K42" s="880"/>
      <c r="L42" s="881"/>
      <c r="M42" s="881"/>
      <c r="N42" s="881"/>
      <c r="O42" s="881"/>
      <c r="P42" s="881"/>
      <c r="Q42" s="881"/>
      <c r="R42" s="882"/>
      <c r="S42" s="883"/>
      <c r="T42" s="884"/>
      <c r="U42" s="884"/>
      <c r="V42" s="884"/>
      <c r="W42" s="884"/>
      <c r="X42" s="884"/>
      <c r="Y42" s="884"/>
      <c r="Z42" s="884"/>
      <c r="AA42" s="884"/>
      <c r="AB42" s="884"/>
      <c r="AC42" s="884"/>
      <c r="AD42" s="884"/>
      <c r="AE42" s="884"/>
      <c r="AF42" s="884"/>
      <c r="AG42" s="885"/>
    </row>
    <row r="43" spans="2:33" ht="16.5" customHeight="1">
      <c r="B43" s="994"/>
      <c r="C43" s="995"/>
      <c r="D43" s="995"/>
      <c r="E43" s="995"/>
      <c r="F43" s="995"/>
      <c r="G43" s="995"/>
      <c r="H43" s="995"/>
      <c r="I43" s="995"/>
      <c r="J43" s="996"/>
      <c r="K43" s="880"/>
      <c r="L43" s="881"/>
      <c r="M43" s="881"/>
      <c r="N43" s="881"/>
      <c r="O43" s="881"/>
      <c r="P43" s="881"/>
      <c r="Q43" s="881"/>
      <c r="R43" s="882"/>
      <c r="S43" s="883"/>
      <c r="T43" s="884"/>
      <c r="U43" s="884"/>
      <c r="V43" s="884"/>
      <c r="W43" s="884"/>
      <c r="X43" s="884"/>
      <c r="Y43" s="884"/>
      <c r="Z43" s="884"/>
      <c r="AA43" s="884"/>
      <c r="AB43" s="884"/>
      <c r="AC43" s="884"/>
      <c r="AD43" s="884"/>
      <c r="AE43" s="884"/>
      <c r="AF43" s="884"/>
      <c r="AG43" s="885"/>
    </row>
    <row r="44" spans="2:33" ht="16.5" customHeight="1">
      <c r="B44" s="994"/>
      <c r="C44" s="995"/>
      <c r="D44" s="995"/>
      <c r="E44" s="995"/>
      <c r="F44" s="995"/>
      <c r="G44" s="995"/>
      <c r="H44" s="995"/>
      <c r="I44" s="995"/>
      <c r="J44" s="996"/>
      <c r="K44" s="880"/>
      <c r="L44" s="881"/>
      <c r="M44" s="881"/>
      <c r="N44" s="881"/>
      <c r="O44" s="881"/>
      <c r="P44" s="881"/>
      <c r="Q44" s="881"/>
      <c r="R44" s="882"/>
      <c r="S44" s="883"/>
      <c r="T44" s="884"/>
      <c r="U44" s="884"/>
      <c r="V44" s="884"/>
      <c r="W44" s="884"/>
      <c r="X44" s="884"/>
      <c r="Y44" s="884"/>
      <c r="Z44" s="884"/>
      <c r="AA44" s="884"/>
      <c r="AB44" s="884"/>
      <c r="AC44" s="884"/>
      <c r="AD44" s="884"/>
      <c r="AE44" s="884"/>
      <c r="AF44" s="884"/>
      <c r="AG44" s="885"/>
    </row>
    <row r="45" spans="2:33" ht="18.75" customHeight="1" thickBot="1">
      <c r="B45" s="982" t="s">
        <v>7</v>
      </c>
      <c r="C45" s="983"/>
      <c r="D45" s="983"/>
      <c r="E45" s="983"/>
      <c r="F45" s="983"/>
      <c r="G45" s="983"/>
      <c r="H45" s="983"/>
      <c r="I45" s="983"/>
      <c r="J45" s="984"/>
      <c r="K45" s="979">
        <f>SUM(K21:R44)</f>
        <v>0</v>
      </c>
      <c r="L45" s="980"/>
      <c r="M45" s="980"/>
      <c r="N45" s="980"/>
      <c r="O45" s="980"/>
      <c r="P45" s="980"/>
      <c r="Q45" s="980"/>
      <c r="R45" s="981"/>
      <c r="S45" s="991"/>
      <c r="T45" s="992"/>
      <c r="U45" s="992"/>
      <c r="V45" s="992"/>
      <c r="W45" s="992"/>
      <c r="X45" s="992"/>
      <c r="Y45" s="992"/>
      <c r="Z45" s="992"/>
      <c r="AA45" s="992"/>
      <c r="AB45" s="992"/>
      <c r="AC45" s="992"/>
      <c r="AD45" s="992"/>
      <c r="AE45" s="992"/>
      <c r="AF45" s="992"/>
      <c r="AG45" s="993"/>
    </row>
    <row r="46" spans="2:33" ht="13.5" customHeight="1" thickTop="1">
      <c r="B46" s="988" t="s">
        <v>63</v>
      </c>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c r="AD46" s="989"/>
      <c r="AE46" s="989"/>
      <c r="AF46" s="989"/>
      <c r="AG46" s="990"/>
    </row>
    <row r="47" spans="2:33" ht="13.5">
      <c r="B47" s="47" t="s">
        <v>8</v>
      </c>
      <c r="C47" s="48"/>
      <c r="D47" s="48"/>
      <c r="E47" s="48"/>
      <c r="F47" s="48"/>
      <c r="G47" s="48"/>
      <c r="H47" s="48"/>
      <c r="I47" s="48"/>
      <c r="J47" s="49"/>
      <c r="K47" s="47" t="s">
        <v>9</v>
      </c>
      <c r="L47" s="48"/>
      <c r="M47" s="48"/>
      <c r="N47" s="48"/>
      <c r="O47" s="48"/>
      <c r="P47" s="48"/>
      <c r="Q47" s="49"/>
      <c r="R47" s="47" t="s">
        <v>10</v>
      </c>
      <c r="S47" s="49"/>
      <c r="T47" s="47" t="s">
        <v>11</v>
      </c>
      <c r="U47" s="48"/>
      <c r="V47" s="48"/>
      <c r="W47" s="49"/>
      <c r="X47" s="985" t="s">
        <v>5</v>
      </c>
      <c r="Y47" s="986"/>
      <c r="Z47" s="986"/>
      <c r="AA47" s="986"/>
      <c r="AB47" s="987"/>
      <c r="AC47" s="47" t="s">
        <v>108</v>
      </c>
      <c r="AD47" s="48"/>
      <c r="AE47" s="48"/>
      <c r="AF47" s="48"/>
      <c r="AG47" s="49"/>
    </row>
    <row r="48" spans="2:33" ht="13.5">
      <c r="B48" s="902"/>
      <c r="C48" s="907"/>
      <c r="D48" s="907"/>
      <c r="E48" s="907"/>
      <c r="F48" s="907"/>
      <c r="G48" s="907"/>
      <c r="H48" s="907"/>
      <c r="I48" s="907"/>
      <c r="J48" s="907"/>
      <c r="K48" s="902"/>
      <c r="L48" s="907"/>
      <c r="M48" s="907"/>
      <c r="N48" s="907"/>
      <c r="O48" s="907"/>
      <c r="P48" s="907"/>
      <c r="Q48" s="907"/>
      <c r="R48" s="902"/>
      <c r="S48" s="903"/>
      <c r="T48" s="904"/>
      <c r="U48" s="905"/>
      <c r="V48" s="905"/>
      <c r="W48" s="906"/>
      <c r="X48" s="971">
        <f aca="true" t="shared" si="0" ref="X48:X55">R48*T48</f>
        <v>0</v>
      </c>
      <c r="Y48" s="971"/>
      <c r="Z48" s="971"/>
      <c r="AA48" s="971"/>
      <c r="AB48" s="971"/>
      <c r="AC48" s="973"/>
      <c r="AD48" s="973"/>
      <c r="AE48" s="973"/>
      <c r="AF48" s="973"/>
      <c r="AG48" s="973"/>
    </row>
    <row r="49" spans="2:33" ht="13.5">
      <c r="B49" s="902"/>
      <c r="C49" s="907"/>
      <c r="D49" s="907"/>
      <c r="E49" s="907"/>
      <c r="F49" s="907"/>
      <c r="G49" s="907"/>
      <c r="H49" s="907"/>
      <c r="I49" s="907"/>
      <c r="J49" s="907"/>
      <c r="K49" s="902"/>
      <c r="L49" s="907"/>
      <c r="M49" s="907"/>
      <c r="N49" s="907"/>
      <c r="O49" s="907"/>
      <c r="P49" s="907"/>
      <c r="Q49" s="907"/>
      <c r="R49" s="902"/>
      <c r="S49" s="903"/>
      <c r="T49" s="904"/>
      <c r="U49" s="905"/>
      <c r="V49" s="905"/>
      <c r="W49" s="906"/>
      <c r="X49" s="971">
        <f t="shared" si="0"/>
        <v>0</v>
      </c>
      <c r="Y49" s="971"/>
      <c r="Z49" s="971"/>
      <c r="AA49" s="971"/>
      <c r="AB49" s="971"/>
      <c r="AC49" s="973"/>
      <c r="AD49" s="973"/>
      <c r="AE49" s="973"/>
      <c r="AF49" s="973"/>
      <c r="AG49" s="973"/>
    </row>
    <row r="50" spans="2:33" ht="13.5">
      <c r="B50" s="902"/>
      <c r="C50" s="907"/>
      <c r="D50" s="907"/>
      <c r="E50" s="907"/>
      <c r="F50" s="907"/>
      <c r="G50" s="907"/>
      <c r="H50" s="907"/>
      <c r="I50" s="907"/>
      <c r="J50" s="907"/>
      <c r="K50" s="902"/>
      <c r="L50" s="907"/>
      <c r="M50" s="907"/>
      <c r="N50" s="907"/>
      <c r="O50" s="907"/>
      <c r="P50" s="907"/>
      <c r="Q50" s="907"/>
      <c r="R50" s="902"/>
      <c r="S50" s="903"/>
      <c r="T50" s="904"/>
      <c r="U50" s="905"/>
      <c r="V50" s="905"/>
      <c r="W50" s="906"/>
      <c r="X50" s="971">
        <f t="shared" si="0"/>
        <v>0</v>
      </c>
      <c r="Y50" s="971"/>
      <c r="Z50" s="971"/>
      <c r="AA50" s="971"/>
      <c r="AB50" s="971"/>
      <c r="AC50" s="973"/>
      <c r="AD50" s="973"/>
      <c r="AE50" s="973"/>
      <c r="AF50" s="973"/>
      <c r="AG50" s="973"/>
    </row>
    <row r="51" spans="2:33" ht="13.5">
      <c r="B51" s="902"/>
      <c r="C51" s="907"/>
      <c r="D51" s="907"/>
      <c r="E51" s="907"/>
      <c r="F51" s="907"/>
      <c r="G51" s="907"/>
      <c r="H51" s="907"/>
      <c r="I51" s="907"/>
      <c r="J51" s="907"/>
      <c r="K51" s="902"/>
      <c r="L51" s="907"/>
      <c r="M51" s="907"/>
      <c r="N51" s="907"/>
      <c r="O51" s="907"/>
      <c r="P51" s="907"/>
      <c r="Q51" s="907"/>
      <c r="R51" s="902"/>
      <c r="S51" s="903"/>
      <c r="T51" s="904"/>
      <c r="U51" s="905"/>
      <c r="V51" s="905"/>
      <c r="W51" s="906"/>
      <c r="X51" s="971">
        <f t="shared" si="0"/>
        <v>0</v>
      </c>
      <c r="Y51" s="971"/>
      <c r="Z51" s="971"/>
      <c r="AA51" s="971"/>
      <c r="AB51" s="971"/>
      <c r="AC51" s="973"/>
      <c r="AD51" s="973"/>
      <c r="AE51" s="973"/>
      <c r="AF51" s="973"/>
      <c r="AG51" s="973"/>
    </row>
    <row r="52" spans="2:33" ht="13.5">
      <c r="B52" s="902"/>
      <c r="C52" s="907"/>
      <c r="D52" s="907"/>
      <c r="E52" s="907"/>
      <c r="F52" s="907"/>
      <c r="G52" s="907"/>
      <c r="H52" s="907"/>
      <c r="I52" s="907"/>
      <c r="J52" s="907"/>
      <c r="K52" s="902"/>
      <c r="L52" s="907"/>
      <c r="M52" s="907"/>
      <c r="N52" s="907"/>
      <c r="O52" s="907"/>
      <c r="P52" s="907"/>
      <c r="Q52" s="907"/>
      <c r="R52" s="902"/>
      <c r="S52" s="903"/>
      <c r="T52" s="904"/>
      <c r="U52" s="905"/>
      <c r="V52" s="905"/>
      <c r="W52" s="906"/>
      <c r="X52" s="971">
        <f t="shared" si="0"/>
        <v>0</v>
      </c>
      <c r="Y52" s="971"/>
      <c r="Z52" s="971"/>
      <c r="AA52" s="971"/>
      <c r="AB52" s="971"/>
      <c r="AC52" s="973"/>
      <c r="AD52" s="973"/>
      <c r="AE52" s="973"/>
      <c r="AF52" s="973"/>
      <c r="AG52" s="973"/>
    </row>
    <row r="53" spans="2:33" ht="13.5">
      <c r="B53" s="902"/>
      <c r="C53" s="907"/>
      <c r="D53" s="907"/>
      <c r="E53" s="907"/>
      <c r="F53" s="907"/>
      <c r="G53" s="907"/>
      <c r="H53" s="907"/>
      <c r="I53" s="907"/>
      <c r="J53" s="907"/>
      <c r="K53" s="902"/>
      <c r="L53" s="907"/>
      <c r="M53" s="907"/>
      <c r="N53" s="907"/>
      <c r="O53" s="907"/>
      <c r="P53" s="907"/>
      <c r="Q53" s="907"/>
      <c r="R53" s="902"/>
      <c r="S53" s="903"/>
      <c r="T53" s="904"/>
      <c r="U53" s="905"/>
      <c r="V53" s="905"/>
      <c r="W53" s="906"/>
      <c r="X53" s="971">
        <f t="shared" si="0"/>
        <v>0</v>
      </c>
      <c r="Y53" s="971"/>
      <c r="Z53" s="971"/>
      <c r="AA53" s="971"/>
      <c r="AB53" s="971"/>
      <c r="AC53" s="973"/>
      <c r="AD53" s="973"/>
      <c r="AE53" s="973"/>
      <c r="AF53" s="973"/>
      <c r="AG53" s="973"/>
    </row>
    <row r="54" spans="2:33" ht="13.5">
      <c r="B54" s="902"/>
      <c r="C54" s="907"/>
      <c r="D54" s="907"/>
      <c r="E54" s="907"/>
      <c r="F54" s="907"/>
      <c r="G54" s="907"/>
      <c r="H54" s="907"/>
      <c r="I54" s="907"/>
      <c r="J54" s="907"/>
      <c r="K54" s="902"/>
      <c r="L54" s="907"/>
      <c r="M54" s="907"/>
      <c r="N54" s="907"/>
      <c r="O54" s="907"/>
      <c r="P54" s="907"/>
      <c r="Q54" s="907"/>
      <c r="R54" s="902"/>
      <c r="S54" s="903"/>
      <c r="T54" s="904"/>
      <c r="U54" s="905"/>
      <c r="V54" s="905"/>
      <c r="W54" s="906"/>
      <c r="X54" s="971">
        <f t="shared" si="0"/>
        <v>0</v>
      </c>
      <c r="Y54" s="971"/>
      <c r="Z54" s="971"/>
      <c r="AA54" s="971"/>
      <c r="AB54" s="971"/>
      <c r="AC54" s="973"/>
      <c r="AD54" s="973"/>
      <c r="AE54" s="973"/>
      <c r="AF54" s="973"/>
      <c r="AG54" s="973"/>
    </row>
    <row r="55" spans="2:33" ht="13.5">
      <c r="B55" s="911"/>
      <c r="C55" s="912"/>
      <c r="D55" s="912"/>
      <c r="E55" s="912"/>
      <c r="F55" s="912"/>
      <c r="G55" s="912"/>
      <c r="H55" s="912"/>
      <c r="I55" s="912"/>
      <c r="J55" s="912"/>
      <c r="K55" s="911"/>
      <c r="L55" s="912"/>
      <c r="M55" s="912"/>
      <c r="N55" s="912"/>
      <c r="O55" s="912"/>
      <c r="P55" s="912"/>
      <c r="Q55" s="912"/>
      <c r="R55" s="911"/>
      <c r="S55" s="915"/>
      <c r="T55" s="908"/>
      <c r="U55" s="909"/>
      <c r="V55" s="909"/>
      <c r="W55" s="910"/>
      <c r="X55" s="972">
        <f t="shared" si="0"/>
        <v>0</v>
      </c>
      <c r="Y55" s="972"/>
      <c r="Z55" s="972"/>
      <c r="AA55" s="972"/>
      <c r="AB55" s="972"/>
      <c r="AC55" s="974"/>
      <c r="AD55" s="974"/>
      <c r="AE55" s="974"/>
      <c r="AF55" s="974"/>
      <c r="AG55" s="974"/>
    </row>
    <row r="56" spans="2:33" ht="13.5">
      <c r="B56" s="914" t="s">
        <v>12</v>
      </c>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row>
    <row r="57" spans="2:33" ht="13.5">
      <c r="B57" s="913" t="s">
        <v>13</v>
      </c>
      <c r="C57" s="913"/>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row>
  </sheetData>
  <sheetProtection sheet="1" formatCells="0" formatColumns="0" formatRows="0" insertRows="0" selectLockedCells="1"/>
  <mergeCells count="155">
    <mergeCell ref="B41:J41"/>
    <mergeCell ref="B42:J42"/>
    <mergeCell ref="B43:J43"/>
    <mergeCell ref="B44:J44"/>
    <mergeCell ref="B35:J35"/>
    <mergeCell ref="B36:J36"/>
    <mergeCell ref="B37:J37"/>
    <mergeCell ref="B38:J38"/>
    <mergeCell ref="B39:J39"/>
    <mergeCell ref="B40:J40"/>
    <mergeCell ref="B29:J29"/>
    <mergeCell ref="B30:J30"/>
    <mergeCell ref="B31:J31"/>
    <mergeCell ref="B32:J32"/>
    <mergeCell ref="B33:J33"/>
    <mergeCell ref="B34:J34"/>
    <mergeCell ref="B25:J25"/>
    <mergeCell ref="K25:R25"/>
    <mergeCell ref="B26:J26"/>
    <mergeCell ref="B27:J27"/>
    <mergeCell ref="B28:J28"/>
    <mergeCell ref="K28:R28"/>
    <mergeCell ref="B21:J21"/>
    <mergeCell ref="B22:J22"/>
    <mergeCell ref="B23:J23"/>
    <mergeCell ref="K23:R23"/>
    <mergeCell ref="S23:AG23"/>
    <mergeCell ref="B24:J24"/>
    <mergeCell ref="S45:AG45"/>
    <mergeCell ref="X51:AB51"/>
    <mergeCell ref="X52:AB52"/>
    <mergeCell ref="X53:AB53"/>
    <mergeCell ref="AC48:AG48"/>
    <mergeCell ref="AC49:AG49"/>
    <mergeCell ref="AC50:AG50"/>
    <mergeCell ref="AC51:AG51"/>
    <mergeCell ref="X48:AB48"/>
    <mergeCell ref="R48:S48"/>
    <mergeCell ref="K48:Q48"/>
    <mergeCell ref="K20:R20"/>
    <mergeCell ref="A9:AG9"/>
    <mergeCell ref="X49:AB49"/>
    <mergeCell ref="X50:AB50"/>
    <mergeCell ref="B20:J20"/>
    <mergeCell ref="K45:R45"/>
    <mergeCell ref="B45:J45"/>
    <mergeCell ref="X47:AB47"/>
    <mergeCell ref="B46:AG46"/>
    <mergeCell ref="X54:AB54"/>
    <mergeCell ref="X55:AB55"/>
    <mergeCell ref="AC52:AG52"/>
    <mergeCell ref="AC53:AG53"/>
    <mergeCell ref="AC54:AG54"/>
    <mergeCell ref="AC55:AG55"/>
    <mergeCell ref="A7:AG7"/>
    <mergeCell ref="B10:E17"/>
    <mergeCell ref="F10:L12"/>
    <mergeCell ref="M10:S12"/>
    <mergeCell ref="T13:Z13"/>
    <mergeCell ref="AA13:AG13"/>
    <mergeCell ref="M14:S16"/>
    <mergeCell ref="T14:Z16"/>
    <mergeCell ref="A8:AG8"/>
    <mergeCell ref="M13:S13"/>
    <mergeCell ref="AA10:AG12"/>
    <mergeCell ref="F14:L16"/>
    <mergeCell ref="M17:S17"/>
    <mergeCell ref="T17:Z17"/>
    <mergeCell ref="AA17:AG17"/>
    <mergeCell ref="S20:AG20"/>
    <mergeCell ref="AA14:AG16"/>
    <mergeCell ref="B19:AG19"/>
    <mergeCell ref="F17:L17"/>
    <mergeCell ref="F13:L13"/>
    <mergeCell ref="T48:W48"/>
    <mergeCell ref="B57:AG57"/>
    <mergeCell ref="R54:S54"/>
    <mergeCell ref="T54:W54"/>
    <mergeCell ref="R51:S51"/>
    <mergeCell ref="T51:W51"/>
    <mergeCell ref="R52:S52"/>
    <mergeCell ref="B56:AG56"/>
    <mergeCell ref="B48:J48"/>
    <mergeCell ref="R55:S55"/>
    <mergeCell ref="T55:W55"/>
    <mergeCell ref="B54:J54"/>
    <mergeCell ref="B49:J49"/>
    <mergeCell ref="K49:Q49"/>
    <mergeCell ref="B50:J50"/>
    <mergeCell ref="B55:J55"/>
    <mergeCell ref="R49:S49"/>
    <mergeCell ref="K50:Q50"/>
    <mergeCell ref="K54:Q54"/>
    <mergeCell ref="K55:Q55"/>
    <mergeCell ref="B51:J51"/>
    <mergeCell ref="K51:Q51"/>
    <mergeCell ref="B52:J52"/>
    <mergeCell ref="K52:Q52"/>
    <mergeCell ref="B53:J53"/>
    <mergeCell ref="K53:Q53"/>
    <mergeCell ref="T10:Z10"/>
    <mergeCell ref="T11:Z11"/>
    <mergeCell ref="W5:AA5"/>
    <mergeCell ref="AB5:AG5"/>
    <mergeCell ref="R53:S53"/>
    <mergeCell ref="T53:W53"/>
    <mergeCell ref="R50:S50"/>
    <mergeCell ref="T50:W50"/>
    <mergeCell ref="T49:W49"/>
    <mergeCell ref="T52:W52"/>
    <mergeCell ref="K44:R44"/>
    <mergeCell ref="S44:AG44"/>
    <mergeCell ref="K21:R21"/>
    <mergeCell ref="S21:AG21"/>
    <mergeCell ref="K22:R22"/>
    <mergeCell ref="S22:AG22"/>
    <mergeCell ref="K24:R24"/>
    <mergeCell ref="S24:AG24"/>
    <mergeCell ref="S25:AG25"/>
    <mergeCell ref="K26:R26"/>
    <mergeCell ref="S26:AG26"/>
    <mergeCell ref="K27:R27"/>
    <mergeCell ref="S27:AG27"/>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K35:R35"/>
    <mergeCell ref="S35:AG35"/>
    <mergeCell ref="S41:AG41"/>
    <mergeCell ref="K36:R36"/>
    <mergeCell ref="S36:AG36"/>
    <mergeCell ref="K37:R37"/>
    <mergeCell ref="S37:AG37"/>
    <mergeCell ref="K38:R38"/>
    <mergeCell ref="S38:AG38"/>
    <mergeCell ref="K18:AG18"/>
    <mergeCell ref="K42:R42"/>
    <mergeCell ref="S42:AG42"/>
    <mergeCell ref="K43:R43"/>
    <mergeCell ref="S43:AG43"/>
    <mergeCell ref="K39:R39"/>
    <mergeCell ref="S39:AG39"/>
    <mergeCell ref="K40:R40"/>
    <mergeCell ref="S40:AG40"/>
    <mergeCell ref="K41:R4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Q60"/>
  <sheetViews>
    <sheetView view="pageBreakPreview" zoomScaleSheetLayoutView="100" zoomScalePageLayoutView="0" workbookViewId="0" topLeftCell="A1">
      <selection activeCell="F13" sqref="F13:L13"/>
    </sheetView>
  </sheetViews>
  <sheetFormatPr defaultColWidth="2.57421875" defaultRowHeight="15"/>
  <cols>
    <col min="1" max="34" width="2.57421875" style="1" customWidth="1"/>
    <col min="35" max="35" width="11.00390625" style="1" hidden="1" customWidth="1"/>
    <col min="36" max="43" width="2.57421875" style="1" customWidth="1"/>
    <col min="44" max="16384" width="2.57421875" style="1" customWidth="1"/>
  </cols>
  <sheetData>
    <row r="1" s="68" customFormat="1" ht="14.25">
      <c r="A1" s="1"/>
    </row>
    <row r="2" s="68" customFormat="1" ht="17.25">
      <c r="B2" s="69" t="s">
        <v>171</v>
      </c>
    </row>
    <row r="3" s="68" customFormat="1" ht="17.25">
      <c r="B3" s="70" t="s">
        <v>77</v>
      </c>
    </row>
    <row r="4" s="68" customFormat="1" ht="14.25"/>
    <row r="5" spans="1:33" ht="18">
      <c r="A5" s="78" t="s">
        <v>193</v>
      </c>
      <c r="B5" s="82"/>
      <c r="C5" s="82"/>
      <c r="D5" s="82"/>
      <c r="E5" s="82"/>
      <c r="F5" s="82"/>
      <c r="G5" s="82"/>
      <c r="H5" s="86"/>
      <c r="I5" s="87"/>
      <c r="J5" s="81"/>
      <c r="K5" s="81"/>
      <c r="L5" s="81"/>
      <c r="M5" s="81"/>
      <c r="N5" s="81"/>
      <c r="O5" s="81"/>
      <c r="P5" s="81"/>
      <c r="Q5" s="81"/>
      <c r="R5" s="81"/>
      <c r="S5" s="81"/>
      <c r="T5" s="81"/>
      <c r="U5" s="81"/>
      <c r="V5" s="81"/>
      <c r="W5" s="898" t="s">
        <v>124</v>
      </c>
      <c r="X5" s="898"/>
      <c r="Y5" s="898"/>
      <c r="Z5" s="898"/>
      <c r="AA5" s="898"/>
      <c r="AB5" s="1003">
        <f>'【別紙１-３‐②】実施計画書'!N1</f>
        <v>0</v>
      </c>
      <c r="AC5" s="1004"/>
      <c r="AD5" s="1004"/>
      <c r="AE5" s="1004"/>
      <c r="AF5" s="1004"/>
      <c r="AG5" s="1005"/>
    </row>
    <row r="6" spans="1:33" ht="6.75" customHeight="1">
      <c r="A6" s="78"/>
      <c r="B6" s="82"/>
      <c r="C6" s="82"/>
      <c r="D6" s="82"/>
      <c r="E6" s="82"/>
      <c r="F6" s="82"/>
      <c r="G6" s="82"/>
      <c r="H6" s="86"/>
      <c r="I6" s="87"/>
      <c r="J6" s="81"/>
      <c r="K6" s="81"/>
      <c r="L6" s="81"/>
      <c r="M6" s="81"/>
      <c r="N6" s="81"/>
      <c r="O6" s="81"/>
      <c r="P6" s="81"/>
      <c r="Q6" s="81"/>
      <c r="R6" s="81"/>
      <c r="S6" s="81"/>
      <c r="T6" s="81"/>
      <c r="U6" s="81"/>
      <c r="V6" s="81"/>
      <c r="W6" s="81"/>
      <c r="X6" s="12"/>
      <c r="Y6" s="12"/>
      <c r="Z6" s="12"/>
      <c r="AA6" s="12"/>
      <c r="AB6" s="12"/>
      <c r="AC6" s="13"/>
      <c r="AD6" s="13"/>
      <c r="AE6" s="13"/>
      <c r="AF6" s="13"/>
      <c r="AG6" s="13"/>
    </row>
    <row r="7" spans="1:33" ht="14.25">
      <c r="A7" s="954" t="s">
        <v>52</v>
      </c>
      <c r="B7" s="954"/>
      <c r="C7" s="954"/>
      <c r="D7" s="954"/>
      <c r="E7" s="954"/>
      <c r="F7" s="954"/>
      <c r="G7" s="954"/>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row>
    <row r="8" spans="1:33" ht="14.25">
      <c r="A8" s="954" t="s">
        <v>190</v>
      </c>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row>
    <row r="9" spans="1:33" ht="14.25">
      <c r="A9" s="975"/>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row>
    <row r="10" spans="1:33" ht="16.5" customHeight="1">
      <c r="A10" s="68"/>
      <c r="B10" s="955" t="s">
        <v>1</v>
      </c>
      <c r="C10" s="956"/>
      <c r="D10" s="956"/>
      <c r="E10" s="957"/>
      <c r="F10" s="925" t="s">
        <v>0</v>
      </c>
      <c r="G10" s="926"/>
      <c r="H10" s="926"/>
      <c r="I10" s="926"/>
      <c r="J10" s="926"/>
      <c r="K10" s="926"/>
      <c r="L10" s="927"/>
      <c r="M10" s="916" t="s">
        <v>14</v>
      </c>
      <c r="N10" s="917"/>
      <c r="O10" s="917"/>
      <c r="P10" s="917"/>
      <c r="Q10" s="917"/>
      <c r="R10" s="917"/>
      <c r="S10" s="918"/>
      <c r="T10" s="916" t="s">
        <v>93</v>
      </c>
      <c r="U10" s="917"/>
      <c r="V10" s="917"/>
      <c r="W10" s="917"/>
      <c r="X10" s="917"/>
      <c r="Y10" s="917"/>
      <c r="Z10" s="918"/>
      <c r="AA10" s="916" t="s">
        <v>15</v>
      </c>
      <c r="AB10" s="917"/>
      <c r="AC10" s="917"/>
      <c r="AD10" s="917"/>
      <c r="AE10" s="917"/>
      <c r="AF10" s="917"/>
      <c r="AG10" s="918"/>
    </row>
    <row r="11" spans="1:33" ht="16.5" customHeight="1">
      <c r="A11" s="68"/>
      <c r="B11" s="958"/>
      <c r="C11" s="959"/>
      <c r="D11" s="959"/>
      <c r="E11" s="960"/>
      <c r="F11" s="928"/>
      <c r="G11" s="929"/>
      <c r="H11" s="929"/>
      <c r="I11" s="929"/>
      <c r="J11" s="929"/>
      <c r="K11" s="929"/>
      <c r="L11" s="930"/>
      <c r="M11" s="919"/>
      <c r="N11" s="920"/>
      <c r="O11" s="920"/>
      <c r="P11" s="920"/>
      <c r="Q11" s="920"/>
      <c r="R11" s="920"/>
      <c r="S11" s="921"/>
      <c r="T11" s="919"/>
      <c r="U11" s="920"/>
      <c r="V11" s="920"/>
      <c r="W11" s="920"/>
      <c r="X11" s="920"/>
      <c r="Y11" s="920"/>
      <c r="Z11" s="921"/>
      <c r="AA11" s="919"/>
      <c r="AB11" s="920"/>
      <c r="AC11" s="920"/>
      <c r="AD11" s="920"/>
      <c r="AE11" s="920"/>
      <c r="AF11" s="920"/>
      <c r="AG11" s="921"/>
    </row>
    <row r="12" spans="1:33" ht="16.5" customHeight="1">
      <c r="A12" s="68"/>
      <c r="B12" s="958"/>
      <c r="C12" s="959"/>
      <c r="D12" s="959"/>
      <c r="E12" s="960"/>
      <c r="F12" s="931"/>
      <c r="G12" s="932"/>
      <c r="H12" s="932"/>
      <c r="I12" s="932"/>
      <c r="J12" s="932"/>
      <c r="K12" s="932"/>
      <c r="L12" s="933"/>
      <c r="M12" s="922"/>
      <c r="N12" s="923"/>
      <c r="O12" s="923"/>
      <c r="P12" s="923"/>
      <c r="Q12" s="923"/>
      <c r="R12" s="923"/>
      <c r="S12" s="924"/>
      <c r="T12" s="922"/>
      <c r="U12" s="923"/>
      <c r="V12" s="923"/>
      <c r="W12" s="923"/>
      <c r="X12" s="923"/>
      <c r="Y12" s="923"/>
      <c r="Z12" s="924"/>
      <c r="AA12" s="922"/>
      <c r="AB12" s="923"/>
      <c r="AC12" s="923"/>
      <c r="AD12" s="923"/>
      <c r="AE12" s="923"/>
      <c r="AF12" s="923"/>
      <c r="AG12" s="924"/>
    </row>
    <row r="13" spans="1:33" ht="16.5" customHeight="1">
      <c r="A13" s="68"/>
      <c r="B13" s="958"/>
      <c r="C13" s="959"/>
      <c r="D13" s="959"/>
      <c r="E13" s="960"/>
      <c r="F13" s="952"/>
      <c r="G13" s="952"/>
      <c r="H13" s="952"/>
      <c r="I13" s="952"/>
      <c r="J13" s="952"/>
      <c r="K13" s="952"/>
      <c r="L13" s="953"/>
      <c r="M13" s="970">
        <v>0</v>
      </c>
      <c r="N13" s="970"/>
      <c r="O13" s="970"/>
      <c r="P13" s="970"/>
      <c r="Q13" s="970"/>
      <c r="R13" s="970"/>
      <c r="S13" s="970"/>
      <c r="T13" s="961">
        <f>$F$13-$M$13</f>
        <v>0</v>
      </c>
      <c r="U13" s="961"/>
      <c r="V13" s="961"/>
      <c r="W13" s="961"/>
      <c r="X13" s="961"/>
      <c r="Y13" s="961"/>
      <c r="Z13" s="961"/>
      <c r="AA13" s="961">
        <f>L48</f>
        <v>0</v>
      </c>
      <c r="AB13" s="961"/>
      <c r="AC13" s="961"/>
      <c r="AD13" s="961"/>
      <c r="AE13" s="961"/>
      <c r="AF13" s="961"/>
      <c r="AG13" s="961"/>
    </row>
    <row r="14" spans="1:33" ht="16.5" customHeight="1">
      <c r="A14" s="68"/>
      <c r="B14" s="958"/>
      <c r="C14" s="959"/>
      <c r="D14" s="959"/>
      <c r="E14" s="960"/>
      <c r="F14" s="925" t="s">
        <v>2</v>
      </c>
      <c r="G14" s="926"/>
      <c r="H14" s="926"/>
      <c r="I14" s="926"/>
      <c r="J14" s="926"/>
      <c r="K14" s="926"/>
      <c r="L14" s="927"/>
      <c r="M14" s="937" t="s">
        <v>78</v>
      </c>
      <c r="N14" s="938"/>
      <c r="O14" s="938"/>
      <c r="P14" s="938"/>
      <c r="Q14" s="938"/>
      <c r="R14" s="938"/>
      <c r="S14" s="939"/>
      <c r="T14" s="937" t="s">
        <v>92</v>
      </c>
      <c r="U14" s="962"/>
      <c r="V14" s="962"/>
      <c r="W14" s="962"/>
      <c r="X14" s="962"/>
      <c r="Y14" s="962"/>
      <c r="Z14" s="963"/>
      <c r="AA14" s="937" t="s">
        <v>359</v>
      </c>
      <c r="AB14" s="938"/>
      <c r="AC14" s="938"/>
      <c r="AD14" s="938"/>
      <c r="AE14" s="938"/>
      <c r="AF14" s="938"/>
      <c r="AG14" s="939"/>
    </row>
    <row r="15" spans="1:33" ht="16.5" customHeight="1">
      <c r="A15" s="68"/>
      <c r="B15" s="958"/>
      <c r="C15" s="959"/>
      <c r="D15" s="959"/>
      <c r="E15" s="960"/>
      <c r="F15" s="928"/>
      <c r="G15" s="929"/>
      <c r="H15" s="929"/>
      <c r="I15" s="929"/>
      <c r="J15" s="929"/>
      <c r="K15" s="929"/>
      <c r="L15" s="930"/>
      <c r="M15" s="940"/>
      <c r="N15" s="941"/>
      <c r="O15" s="941"/>
      <c r="P15" s="941"/>
      <c r="Q15" s="941"/>
      <c r="R15" s="941"/>
      <c r="S15" s="942"/>
      <c r="T15" s="964"/>
      <c r="U15" s="965"/>
      <c r="V15" s="965"/>
      <c r="W15" s="965"/>
      <c r="X15" s="965"/>
      <c r="Y15" s="965"/>
      <c r="Z15" s="966"/>
      <c r="AA15" s="940"/>
      <c r="AB15" s="941"/>
      <c r="AC15" s="941"/>
      <c r="AD15" s="941"/>
      <c r="AE15" s="941"/>
      <c r="AF15" s="941"/>
      <c r="AG15" s="942"/>
    </row>
    <row r="16" spans="1:33" ht="16.5" customHeight="1">
      <c r="A16" s="68"/>
      <c r="B16" s="958"/>
      <c r="C16" s="959"/>
      <c r="D16" s="959"/>
      <c r="E16" s="960"/>
      <c r="F16" s="931"/>
      <c r="G16" s="932"/>
      <c r="H16" s="932"/>
      <c r="I16" s="932"/>
      <c r="J16" s="932"/>
      <c r="K16" s="932"/>
      <c r="L16" s="933"/>
      <c r="M16" s="943"/>
      <c r="N16" s="944"/>
      <c r="O16" s="944"/>
      <c r="P16" s="944"/>
      <c r="Q16" s="944"/>
      <c r="R16" s="944"/>
      <c r="S16" s="945"/>
      <c r="T16" s="967"/>
      <c r="U16" s="968"/>
      <c r="V16" s="968"/>
      <c r="W16" s="968"/>
      <c r="X16" s="968"/>
      <c r="Y16" s="968"/>
      <c r="Z16" s="969"/>
      <c r="AA16" s="943"/>
      <c r="AB16" s="944"/>
      <c r="AC16" s="944"/>
      <c r="AD16" s="944"/>
      <c r="AE16" s="944"/>
      <c r="AF16" s="944"/>
      <c r="AG16" s="945"/>
    </row>
    <row r="17" spans="1:35" ht="16.5" customHeight="1">
      <c r="A17" s="68"/>
      <c r="B17" s="958"/>
      <c r="C17" s="959"/>
      <c r="D17" s="959"/>
      <c r="E17" s="960"/>
      <c r="F17" s="949" t="s">
        <v>70</v>
      </c>
      <c r="G17" s="950"/>
      <c r="H17" s="950"/>
      <c r="I17" s="950"/>
      <c r="J17" s="950"/>
      <c r="K17" s="950"/>
      <c r="L17" s="951"/>
      <c r="M17" s="934">
        <f>IF($AA$13&gt;$F$17,$F$17,$AA$13)</f>
        <v>0</v>
      </c>
      <c r="N17" s="934"/>
      <c r="O17" s="934"/>
      <c r="P17" s="934"/>
      <c r="Q17" s="934"/>
      <c r="R17" s="934"/>
      <c r="S17" s="934"/>
      <c r="T17" s="934">
        <f>IF($T$13&gt;$M$17,$M$17,$T$13)</f>
        <v>0</v>
      </c>
      <c r="U17" s="934"/>
      <c r="V17" s="934"/>
      <c r="W17" s="934"/>
      <c r="X17" s="934"/>
      <c r="Y17" s="934"/>
      <c r="Z17" s="934"/>
      <c r="AA17" s="935">
        <f>ROUNDDOWN(AI17,-3)</f>
        <v>0</v>
      </c>
      <c r="AB17" s="935"/>
      <c r="AC17" s="935"/>
      <c r="AD17" s="935"/>
      <c r="AE17" s="935"/>
      <c r="AF17" s="935"/>
      <c r="AG17" s="935"/>
      <c r="AI17" s="258">
        <f>IF('【別紙１-３‐②】実施計画書'!L64&lt;57000,T17*1/2,('【別紙１-３‐②】実施計画書'!L56*'【別紙１-３‐②】実施計画書'!L62)*57000*1/2)</f>
        <v>0</v>
      </c>
    </row>
    <row r="18" spans="1:33" ht="43.5" customHeight="1" thickBot="1">
      <c r="A18" s="68"/>
      <c r="B18" s="183"/>
      <c r="C18" s="184"/>
      <c r="D18" s="184"/>
      <c r="E18" s="184"/>
      <c r="F18" s="178"/>
      <c r="G18" s="179"/>
      <c r="H18" s="179"/>
      <c r="I18" s="179"/>
      <c r="J18" s="180"/>
      <c r="K18" s="878" t="s">
        <v>360</v>
      </c>
      <c r="L18" s="878"/>
      <c r="M18" s="878"/>
      <c r="N18" s="878"/>
      <c r="O18" s="878"/>
      <c r="P18" s="878"/>
      <c r="Q18" s="878"/>
      <c r="R18" s="878"/>
      <c r="S18" s="878"/>
      <c r="T18" s="878"/>
      <c r="U18" s="878"/>
      <c r="V18" s="878"/>
      <c r="W18" s="878"/>
      <c r="X18" s="878"/>
      <c r="Y18" s="878"/>
      <c r="Z18" s="878"/>
      <c r="AA18" s="878"/>
      <c r="AB18" s="878"/>
      <c r="AC18" s="878"/>
      <c r="AD18" s="878"/>
      <c r="AE18" s="878"/>
      <c r="AF18" s="878"/>
      <c r="AG18" s="879"/>
    </row>
    <row r="19" spans="1:33" ht="16.5" customHeight="1" thickTop="1">
      <c r="A19" s="68"/>
      <c r="B19" s="946" t="s">
        <v>3</v>
      </c>
      <c r="C19" s="947"/>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8"/>
    </row>
    <row r="20" spans="1:33" ht="16.5" customHeight="1">
      <c r="A20" s="68"/>
      <c r="B20" s="977" t="s">
        <v>4</v>
      </c>
      <c r="C20" s="978"/>
      <c r="D20" s="978"/>
      <c r="E20" s="978"/>
      <c r="F20" s="978"/>
      <c r="G20" s="978"/>
      <c r="H20" s="978"/>
      <c r="I20" s="978"/>
      <c r="J20" s="978"/>
      <c r="K20" s="1008"/>
      <c r="L20" s="708" t="s">
        <v>152</v>
      </c>
      <c r="M20" s="936"/>
      <c r="N20" s="936"/>
      <c r="O20" s="936"/>
      <c r="P20" s="936"/>
      <c r="Q20" s="936"/>
      <c r="R20" s="709"/>
      <c r="S20" s="708" t="s">
        <v>6</v>
      </c>
      <c r="T20" s="936"/>
      <c r="U20" s="936"/>
      <c r="V20" s="936"/>
      <c r="W20" s="936"/>
      <c r="X20" s="936"/>
      <c r="Y20" s="936"/>
      <c r="Z20" s="936"/>
      <c r="AA20" s="936"/>
      <c r="AB20" s="936"/>
      <c r="AC20" s="936"/>
      <c r="AD20" s="936"/>
      <c r="AE20" s="936"/>
      <c r="AF20" s="936"/>
      <c r="AG20" s="709"/>
    </row>
    <row r="21" spans="2:33" ht="16.5" customHeight="1">
      <c r="B21" s="642"/>
      <c r="C21" s="653"/>
      <c r="D21" s="653"/>
      <c r="E21" s="653"/>
      <c r="F21" s="653"/>
      <c r="G21" s="653"/>
      <c r="H21" s="653"/>
      <c r="I21" s="653"/>
      <c r="J21" s="653"/>
      <c r="K21" s="643"/>
      <c r="L21" s="1009"/>
      <c r="M21" s="1010"/>
      <c r="N21" s="1010"/>
      <c r="O21" s="1010"/>
      <c r="P21" s="1010"/>
      <c r="Q21" s="1010"/>
      <c r="R21" s="1011"/>
      <c r="S21" s="889"/>
      <c r="T21" s="890"/>
      <c r="U21" s="890"/>
      <c r="V21" s="890"/>
      <c r="W21" s="890"/>
      <c r="X21" s="890"/>
      <c r="Y21" s="890"/>
      <c r="Z21" s="890"/>
      <c r="AA21" s="890"/>
      <c r="AB21" s="890"/>
      <c r="AC21" s="890"/>
      <c r="AD21" s="890"/>
      <c r="AE21" s="890"/>
      <c r="AF21" s="890"/>
      <c r="AG21" s="891"/>
    </row>
    <row r="22" spans="2:33" ht="16.5" customHeight="1">
      <c r="B22" s="994"/>
      <c r="C22" s="995"/>
      <c r="D22" s="995"/>
      <c r="E22" s="995"/>
      <c r="F22" s="995"/>
      <c r="G22" s="995"/>
      <c r="H22" s="995"/>
      <c r="I22" s="995"/>
      <c r="J22" s="995"/>
      <c r="K22" s="996"/>
      <c r="L22" s="1012"/>
      <c r="M22" s="1013"/>
      <c r="N22" s="1013"/>
      <c r="O22" s="1013"/>
      <c r="P22" s="1013"/>
      <c r="Q22" s="1013"/>
      <c r="R22" s="1014"/>
      <c r="S22" s="883"/>
      <c r="T22" s="884"/>
      <c r="U22" s="884"/>
      <c r="V22" s="884"/>
      <c r="W22" s="884"/>
      <c r="X22" s="884"/>
      <c r="Y22" s="884"/>
      <c r="Z22" s="884"/>
      <c r="AA22" s="884"/>
      <c r="AB22" s="884"/>
      <c r="AC22" s="884"/>
      <c r="AD22" s="884"/>
      <c r="AE22" s="884"/>
      <c r="AF22" s="884"/>
      <c r="AG22" s="885"/>
    </row>
    <row r="23" spans="2:33" ht="16.5" customHeight="1">
      <c r="B23" s="994"/>
      <c r="C23" s="995"/>
      <c r="D23" s="995"/>
      <c r="E23" s="995"/>
      <c r="F23" s="995"/>
      <c r="G23" s="995"/>
      <c r="H23" s="995"/>
      <c r="I23" s="995"/>
      <c r="J23" s="995"/>
      <c r="K23" s="996"/>
      <c r="L23" s="1012"/>
      <c r="M23" s="1013"/>
      <c r="N23" s="1013"/>
      <c r="O23" s="1013"/>
      <c r="P23" s="1013"/>
      <c r="Q23" s="1013"/>
      <c r="R23" s="1014"/>
      <c r="S23" s="883"/>
      <c r="T23" s="884"/>
      <c r="U23" s="884"/>
      <c r="V23" s="884"/>
      <c r="W23" s="884"/>
      <c r="X23" s="884"/>
      <c r="Y23" s="884"/>
      <c r="Z23" s="884"/>
      <c r="AA23" s="884"/>
      <c r="AB23" s="884"/>
      <c r="AC23" s="884"/>
      <c r="AD23" s="884"/>
      <c r="AE23" s="884"/>
      <c r="AF23" s="884"/>
      <c r="AG23" s="885"/>
    </row>
    <row r="24" spans="2:33" ht="16.5" customHeight="1">
      <c r="B24" s="994"/>
      <c r="C24" s="995"/>
      <c r="D24" s="995"/>
      <c r="E24" s="995"/>
      <c r="F24" s="995"/>
      <c r="G24" s="995"/>
      <c r="H24" s="995"/>
      <c r="I24" s="995"/>
      <c r="J24" s="995"/>
      <c r="K24" s="996"/>
      <c r="L24" s="1012"/>
      <c r="M24" s="1013"/>
      <c r="N24" s="1013"/>
      <c r="O24" s="1013"/>
      <c r="P24" s="1013"/>
      <c r="Q24" s="1013"/>
      <c r="R24" s="1014"/>
      <c r="S24" s="883"/>
      <c r="T24" s="884"/>
      <c r="U24" s="884"/>
      <c r="V24" s="884"/>
      <c r="W24" s="884"/>
      <c r="X24" s="884"/>
      <c r="Y24" s="884"/>
      <c r="Z24" s="884"/>
      <c r="AA24" s="884"/>
      <c r="AB24" s="884"/>
      <c r="AC24" s="884"/>
      <c r="AD24" s="884"/>
      <c r="AE24" s="884"/>
      <c r="AF24" s="884"/>
      <c r="AG24" s="885"/>
    </row>
    <row r="25" spans="2:33" ht="16.5" customHeight="1">
      <c r="B25" s="994"/>
      <c r="C25" s="995"/>
      <c r="D25" s="995"/>
      <c r="E25" s="995"/>
      <c r="F25" s="995"/>
      <c r="G25" s="995"/>
      <c r="H25" s="995"/>
      <c r="I25" s="995"/>
      <c r="J25" s="995"/>
      <c r="K25" s="996"/>
      <c r="L25" s="1012"/>
      <c r="M25" s="1013"/>
      <c r="N25" s="1013"/>
      <c r="O25" s="1013"/>
      <c r="P25" s="1013"/>
      <c r="Q25" s="1013"/>
      <c r="R25" s="1014"/>
      <c r="S25" s="883"/>
      <c r="T25" s="884"/>
      <c r="U25" s="884"/>
      <c r="V25" s="884"/>
      <c r="W25" s="884"/>
      <c r="X25" s="884"/>
      <c r="Y25" s="884"/>
      <c r="Z25" s="884"/>
      <c r="AA25" s="884"/>
      <c r="AB25" s="884"/>
      <c r="AC25" s="884"/>
      <c r="AD25" s="884"/>
      <c r="AE25" s="884"/>
      <c r="AF25" s="884"/>
      <c r="AG25" s="885"/>
    </row>
    <row r="26" spans="2:33" ht="16.5" customHeight="1">
      <c r="B26" s="994"/>
      <c r="C26" s="995"/>
      <c r="D26" s="995"/>
      <c r="E26" s="995"/>
      <c r="F26" s="995"/>
      <c r="G26" s="995"/>
      <c r="H26" s="995"/>
      <c r="I26" s="995"/>
      <c r="J26" s="995"/>
      <c r="K26" s="996"/>
      <c r="L26" s="1012"/>
      <c r="M26" s="1013"/>
      <c r="N26" s="1013"/>
      <c r="O26" s="1013"/>
      <c r="P26" s="1013"/>
      <c r="Q26" s="1013"/>
      <c r="R26" s="1014"/>
      <c r="S26" s="883"/>
      <c r="T26" s="884"/>
      <c r="U26" s="884"/>
      <c r="V26" s="884"/>
      <c r="W26" s="884"/>
      <c r="X26" s="884"/>
      <c r="Y26" s="884"/>
      <c r="Z26" s="884"/>
      <c r="AA26" s="884"/>
      <c r="AB26" s="884"/>
      <c r="AC26" s="884"/>
      <c r="AD26" s="884"/>
      <c r="AE26" s="884"/>
      <c r="AF26" s="884"/>
      <c r="AG26" s="885"/>
    </row>
    <row r="27" spans="2:33" ht="16.5" customHeight="1">
      <c r="B27" s="994"/>
      <c r="C27" s="995"/>
      <c r="D27" s="995"/>
      <c r="E27" s="995"/>
      <c r="F27" s="995"/>
      <c r="G27" s="995"/>
      <c r="H27" s="995"/>
      <c r="I27" s="995"/>
      <c r="J27" s="995"/>
      <c r="K27" s="996"/>
      <c r="L27" s="1012"/>
      <c r="M27" s="1013"/>
      <c r="N27" s="1013"/>
      <c r="O27" s="1013"/>
      <c r="P27" s="1013"/>
      <c r="Q27" s="1013"/>
      <c r="R27" s="1014"/>
      <c r="S27" s="883"/>
      <c r="T27" s="884"/>
      <c r="U27" s="884"/>
      <c r="V27" s="884"/>
      <c r="W27" s="884"/>
      <c r="X27" s="884"/>
      <c r="Y27" s="884"/>
      <c r="Z27" s="884"/>
      <c r="AA27" s="884"/>
      <c r="AB27" s="884"/>
      <c r="AC27" s="884"/>
      <c r="AD27" s="884"/>
      <c r="AE27" s="884"/>
      <c r="AF27" s="884"/>
      <c r="AG27" s="885"/>
    </row>
    <row r="28" spans="2:33" ht="16.5" customHeight="1">
      <c r="B28" s="994"/>
      <c r="C28" s="995"/>
      <c r="D28" s="995"/>
      <c r="E28" s="995"/>
      <c r="F28" s="995"/>
      <c r="G28" s="995"/>
      <c r="H28" s="995"/>
      <c r="I28" s="995"/>
      <c r="J28" s="995"/>
      <c r="K28" s="996"/>
      <c r="L28" s="1012"/>
      <c r="M28" s="1013"/>
      <c r="N28" s="1013"/>
      <c r="O28" s="1013"/>
      <c r="P28" s="1013"/>
      <c r="Q28" s="1013"/>
      <c r="R28" s="1014"/>
      <c r="S28" s="883"/>
      <c r="T28" s="884"/>
      <c r="U28" s="884"/>
      <c r="V28" s="884"/>
      <c r="W28" s="884"/>
      <c r="X28" s="884"/>
      <c r="Y28" s="884"/>
      <c r="Z28" s="884"/>
      <c r="AA28" s="884"/>
      <c r="AB28" s="884"/>
      <c r="AC28" s="884"/>
      <c r="AD28" s="884"/>
      <c r="AE28" s="884"/>
      <c r="AF28" s="884"/>
      <c r="AG28" s="885"/>
    </row>
    <row r="29" spans="2:33" ht="16.5" customHeight="1">
      <c r="B29" s="994"/>
      <c r="C29" s="995"/>
      <c r="D29" s="995"/>
      <c r="E29" s="995"/>
      <c r="F29" s="995"/>
      <c r="G29" s="995"/>
      <c r="H29" s="995"/>
      <c r="I29" s="995"/>
      <c r="J29" s="995"/>
      <c r="K29" s="996"/>
      <c r="L29" s="1012"/>
      <c r="M29" s="1013"/>
      <c r="N29" s="1013"/>
      <c r="O29" s="1013"/>
      <c r="P29" s="1013"/>
      <c r="Q29" s="1013"/>
      <c r="R29" s="1014"/>
      <c r="S29" s="883"/>
      <c r="T29" s="884"/>
      <c r="U29" s="884"/>
      <c r="V29" s="884"/>
      <c r="W29" s="884"/>
      <c r="X29" s="884"/>
      <c r="Y29" s="884"/>
      <c r="Z29" s="884"/>
      <c r="AA29" s="884"/>
      <c r="AB29" s="884"/>
      <c r="AC29" s="884"/>
      <c r="AD29" s="884"/>
      <c r="AE29" s="884"/>
      <c r="AF29" s="884"/>
      <c r="AG29" s="885"/>
    </row>
    <row r="30" spans="2:33" ht="16.5" customHeight="1">
      <c r="B30" s="994"/>
      <c r="C30" s="995"/>
      <c r="D30" s="995"/>
      <c r="E30" s="995"/>
      <c r="F30" s="995"/>
      <c r="G30" s="995"/>
      <c r="H30" s="995"/>
      <c r="I30" s="995"/>
      <c r="J30" s="995"/>
      <c r="K30" s="996"/>
      <c r="L30" s="1012"/>
      <c r="M30" s="1013"/>
      <c r="N30" s="1013"/>
      <c r="O30" s="1013"/>
      <c r="P30" s="1013"/>
      <c r="Q30" s="1013"/>
      <c r="R30" s="1014"/>
      <c r="S30" s="883"/>
      <c r="T30" s="884"/>
      <c r="U30" s="884"/>
      <c r="V30" s="884"/>
      <c r="W30" s="884"/>
      <c r="X30" s="884"/>
      <c r="Y30" s="884"/>
      <c r="Z30" s="884"/>
      <c r="AA30" s="884"/>
      <c r="AB30" s="884"/>
      <c r="AC30" s="884"/>
      <c r="AD30" s="884"/>
      <c r="AE30" s="884"/>
      <c r="AF30" s="884"/>
      <c r="AG30" s="885"/>
    </row>
    <row r="31" spans="2:33" ht="16.5" customHeight="1">
      <c r="B31" s="994"/>
      <c r="C31" s="995"/>
      <c r="D31" s="995"/>
      <c r="E31" s="995"/>
      <c r="F31" s="995"/>
      <c r="G31" s="995"/>
      <c r="H31" s="995"/>
      <c r="I31" s="995"/>
      <c r="J31" s="995"/>
      <c r="K31" s="996"/>
      <c r="L31" s="1012"/>
      <c r="M31" s="1013"/>
      <c r="N31" s="1013"/>
      <c r="O31" s="1013"/>
      <c r="P31" s="1013"/>
      <c r="Q31" s="1013"/>
      <c r="R31" s="1014"/>
      <c r="S31" s="883"/>
      <c r="T31" s="884"/>
      <c r="U31" s="884"/>
      <c r="V31" s="884"/>
      <c r="W31" s="884"/>
      <c r="X31" s="884"/>
      <c r="Y31" s="884"/>
      <c r="Z31" s="884"/>
      <c r="AA31" s="884"/>
      <c r="AB31" s="884"/>
      <c r="AC31" s="884"/>
      <c r="AD31" s="884"/>
      <c r="AE31" s="884"/>
      <c r="AF31" s="884"/>
      <c r="AG31" s="885"/>
    </row>
    <row r="32" spans="2:33" ht="16.5" customHeight="1">
      <c r="B32" s="994"/>
      <c r="C32" s="995"/>
      <c r="D32" s="995"/>
      <c r="E32" s="995"/>
      <c r="F32" s="995"/>
      <c r="G32" s="995"/>
      <c r="H32" s="995"/>
      <c r="I32" s="995"/>
      <c r="J32" s="995"/>
      <c r="K32" s="996"/>
      <c r="L32" s="1012"/>
      <c r="M32" s="1013"/>
      <c r="N32" s="1013"/>
      <c r="O32" s="1013"/>
      <c r="P32" s="1013"/>
      <c r="Q32" s="1013"/>
      <c r="R32" s="1014"/>
      <c r="S32" s="883"/>
      <c r="T32" s="884"/>
      <c r="U32" s="884"/>
      <c r="V32" s="884"/>
      <c r="W32" s="884"/>
      <c r="X32" s="884"/>
      <c r="Y32" s="884"/>
      <c r="Z32" s="884"/>
      <c r="AA32" s="884"/>
      <c r="AB32" s="884"/>
      <c r="AC32" s="884"/>
      <c r="AD32" s="884"/>
      <c r="AE32" s="884"/>
      <c r="AF32" s="884"/>
      <c r="AG32" s="885"/>
    </row>
    <row r="33" spans="2:43" ht="16.5" customHeight="1">
      <c r="B33" s="994"/>
      <c r="C33" s="995"/>
      <c r="D33" s="995"/>
      <c r="E33" s="995"/>
      <c r="F33" s="995"/>
      <c r="G33" s="995"/>
      <c r="H33" s="995"/>
      <c r="I33" s="995"/>
      <c r="J33" s="995"/>
      <c r="K33" s="996"/>
      <c r="L33" s="1012"/>
      <c r="M33" s="1013"/>
      <c r="N33" s="1013"/>
      <c r="O33" s="1013"/>
      <c r="P33" s="1013"/>
      <c r="Q33" s="1013"/>
      <c r="R33" s="1014"/>
      <c r="S33" s="883"/>
      <c r="T33" s="884"/>
      <c r="U33" s="884"/>
      <c r="V33" s="884"/>
      <c r="W33" s="884"/>
      <c r="X33" s="884"/>
      <c r="Y33" s="884"/>
      <c r="Z33" s="884"/>
      <c r="AA33" s="884"/>
      <c r="AB33" s="884"/>
      <c r="AC33" s="884"/>
      <c r="AD33" s="884"/>
      <c r="AE33" s="884"/>
      <c r="AF33" s="884"/>
      <c r="AG33" s="885"/>
      <c r="AQ33" s="32"/>
    </row>
    <row r="34" spans="2:33" ht="16.5" customHeight="1">
      <c r="B34" s="994"/>
      <c r="C34" s="995"/>
      <c r="D34" s="995"/>
      <c r="E34" s="995"/>
      <c r="F34" s="995"/>
      <c r="G34" s="995"/>
      <c r="H34" s="995"/>
      <c r="I34" s="995"/>
      <c r="J34" s="995"/>
      <c r="K34" s="996"/>
      <c r="L34" s="1012"/>
      <c r="M34" s="1013"/>
      <c r="N34" s="1013"/>
      <c r="O34" s="1013"/>
      <c r="P34" s="1013"/>
      <c r="Q34" s="1013"/>
      <c r="R34" s="1014"/>
      <c r="S34" s="883"/>
      <c r="T34" s="884"/>
      <c r="U34" s="884"/>
      <c r="V34" s="884"/>
      <c r="W34" s="884"/>
      <c r="X34" s="884"/>
      <c r="Y34" s="884"/>
      <c r="Z34" s="884"/>
      <c r="AA34" s="884"/>
      <c r="AB34" s="884"/>
      <c r="AC34" s="884"/>
      <c r="AD34" s="884"/>
      <c r="AE34" s="884"/>
      <c r="AF34" s="884"/>
      <c r="AG34" s="885"/>
    </row>
    <row r="35" spans="2:33" ht="16.5" customHeight="1">
      <c r="B35" s="994"/>
      <c r="C35" s="995"/>
      <c r="D35" s="995"/>
      <c r="E35" s="995"/>
      <c r="F35" s="995"/>
      <c r="G35" s="995"/>
      <c r="H35" s="995"/>
      <c r="I35" s="995"/>
      <c r="J35" s="995"/>
      <c r="K35" s="996"/>
      <c r="L35" s="1012"/>
      <c r="M35" s="1013"/>
      <c r="N35" s="1013"/>
      <c r="O35" s="1013"/>
      <c r="P35" s="1013"/>
      <c r="Q35" s="1013"/>
      <c r="R35" s="1014"/>
      <c r="S35" s="883"/>
      <c r="T35" s="884"/>
      <c r="U35" s="884"/>
      <c r="V35" s="884"/>
      <c r="W35" s="884"/>
      <c r="X35" s="884"/>
      <c r="Y35" s="884"/>
      <c r="Z35" s="884"/>
      <c r="AA35" s="884"/>
      <c r="AB35" s="884"/>
      <c r="AC35" s="884"/>
      <c r="AD35" s="884"/>
      <c r="AE35" s="884"/>
      <c r="AF35" s="884"/>
      <c r="AG35" s="885"/>
    </row>
    <row r="36" spans="2:33" ht="16.5" customHeight="1">
      <c r="B36" s="994"/>
      <c r="C36" s="995"/>
      <c r="D36" s="995"/>
      <c r="E36" s="995"/>
      <c r="F36" s="995"/>
      <c r="G36" s="995"/>
      <c r="H36" s="995"/>
      <c r="I36" s="995"/>
      <c r="J36" s="995"/>
      <c r="K36" s="996"/>
      <c r="L36" s="1012"/>
      <c r="M36" s="1013"/>
      <c r="N36" s="1013"/>
      <c r="O36" s="1013"/>
      <c r="P36" s="1013"/>
      <c r="Q36" s="1013"/>
      <c r="R36" s="1014"/>
      <c r="S36" s="883"/>
      <c r="T36" s="884"/>
      <c r="U36" s="884"/>
      <c r="V36" s="884"/>
      <c r="W36" s="884"/>
      <c r="X36" s="884"/>
      <c r="Y36" s="884"/>
      <c r="Z36" s="884"/>
      <c r="AA36" s="884"/>
      <c r="AB36" s="884"/>
      <c r="AC36" s="884"/>
      <c r="AD36" s="884"/>
      <c r="AE36" s="884"/>
      <c r="AF36" s="884"/>
      <c r="AG36" s="885"/>
    </row>
    <row r="37" spans="2:33" ht="16.5" customHeight="1">
      <c r="B37" s="994"/>
      <c r="C37" s="995"/>
      <c r="D37" s="995"/>
      <c r="E37" s="995"/>
      <c r="F37" s="995"/>
      <c r="G37" s="995"/>
      <c r="H37" s="995"/>
      <c r="I37" s="995"/>
      <c r="J37" s="995"/>
      <c r="K37" s="996"/>
      <c r="L37" s="1012"/>
      <c r="M37" s="1013"/>
      <c r="N37" s="1013"/>
      <c r="O37" s="1013"/>
      <c r="P37" s="1013"/>
      <c r="Q37" s="1013"/>
      <c r="R37" s="1014"/>
      <c r="S37" s="883"/>
      <c r="T37" s="884"/>
      <c r="U37" s="884"/>
      <c r="V37" s="884"/>
      <c r="W37" s="884"/>
      <c r="X37" s="884"/>
      <c r="Y37" s="884"/>
      <c r="Z37" s="884"/>
      <c r="AA37" s="884"/>
      <c r="AB37" s="884"/>
      <c r="AC37" s="884"/>
      <c r="AD37" s="884"/>
      <c r="AE37" s="884"/>
      <c r="AF37" s="884"/>
      <c r="AG37" s="885"/>
    </row>
    <row r="38" spans="2:33" ht="16.5" customHeight="1">
      <c r="B38" s="994"/>
      <c r="C38" s="995"/>
      <c r="D38" s="995"/>
      <c r="E38" s="995"/>
      <c r="F38" s="995"/>
      <c r="G38" s="995"/>
      <c r="H38" s="995"/>
      <c r="I38" s="995"/>
      <c r="J38" s="995"/>
      <c r="K38" s="996"/>
      <c r="L38" s="1012"/>
      <c r="M38" s="1013"/>
      <c r="N38" s="1013"/>
      <c r="O38" s="1013"/>
      <c r="P38" s="1013"/>
      <c r="Q38" s="1013"/>
      <c r="R38" s="1014"/>
      <c r="S38" s="883"/>
      <c r="T38" s="884"/>
      <c r="U38" s="884"/>
      <c r="V38" s="884"/>
      <c r="W38" s="884"/>
      <c r="X38" s="884"/>
      <c r="Y38" s="884"/>
      <c r="Z38" s="884"/>
      <c r="AA38" s="884"/>
      <c r="AB38" s="884"/>
      <c r="AC38" s="884"/>
      <c r="AD38" s="884"/>
      <c r="AE38" s="884"/>
      <c r="AF38" s="884"/>
      <c r="AG38" s="885"/>
    </row>
    <row r="39" spans="2:33" ht="16.5" customHeight="1">
      <c r="B39" s="994"/>
      <c r="C39" s="995"/>
      <c r="D39" s="995"/>
      <c r="E39" s="995"/>
      <c r="F39" s="995"/>
      <c r="G39" s="995"/>
      <c r="H39" s="995"/>
      <c r="I39" s="995"/>
      <c r="J39" s="995"/>
      <c r="K39" s="996"/>
      <c r="L39" s="1012"/>
      <c r="M39" s="1013"/>
      <c r="N39" s="1013"/>
      <c r="O39" s="1013"/>
      <c r="P39" s="1013"/>
      <c r="Q39" s="1013"/>
      <c r="R39" s="1014"/>
      <c r="S39" s="883"/>
      <c r="T39" s="884"/>
      <c r="U39" s="884"/>
      <c r="V39" s="884"/>
      <c r="W39" s="884"/>
      <c r="X39" s="884"/>
      <c r="Y39" s="884"/>
      <c r="Z39" s="884"/>
      <c r="AA39" s="884"/>
      <c r="AB39" s="884"/>
      <c r="AC39" s="884"/>
      <c r="AD39" s="884"/>
      <c r="AE39" s="884"/>
      <c r="AF39" s="884"/>
      <c r="AG39" s="885"/>
    </row>
    <row r="40" spans="2:33" ht="16.5" customHeight="1">
      <c r="B40" s="994"/>
      <c r="C40" s="995"/>
      <c r="D40" s="995"/>
      <c r="E40" s="995"/>
      <c r="F40" s="995"/>
      <c r="G40" s="995"/>
      <c r="H40" s="995"/>
      <c r="I40" s="995"/>
      <c r="J40" s="995"/>
      <c r="K40" s="996"/>
      <c r="L40" s="1012"/>
      <c r="M40" s="1013"/>
      <c r="N40" s="1013"/>
      <c r="O40" s="1013"/>
      <c r="P40" s="1013"/>
      <c r="Q40" s="1013"/>
      <c r="R40" s="1014"/>
      <c r="S40" s="883"/>
      <c r="T40" s="884"/>
      <c r="U40" s="884"/>
      <c r="V40" s="884"/>
      <c r="W40" s="884"/>
      <c r="X40" s="884"/>
      <c r="Y40" s="884"/>
      <c r="Z40" s="884"/>
      <c r="AA40" s="884"/>
      <c r="AB40" s="884"/>
      <c r="AC40" s="884"/>
      <c r="AD40" s="884"/>
      <c r="AE40" s="884"/>
      <c r="AF40" s="884"/>
      <c r="AG40" s="885"/>
    </row>
    <row r="41" spans="2:33" ht="16.5" customHeight="1">
      <c r="B41" s="994"/>
      <c r="C41" s="995"/>
      <c r="D41" s="995"/>
      <c r="E41" s="995"/>
      <c r="F41" s="995"/>
      <c r="G41" s="995"/>
      <c r="H41" s="995"/>
      <c r="I41" s="995"/>
      <c r="J41" s="995"/>
      <c r="K41" s="996"/>
      <c r="L41" s="1012"/>
      <c r="M41" s="1013"/>
      <c r="N41" s="1013"/>
      <c r="O41" s="1013"/>
      <c r="P41" s="1013"/>
      <c r="Q41" s="1013"/>
      <c r="R41" s="1014"/>
      <c r="S41" s="883"/>
      <c r="T41" s="884"/>
      <c r="U41" s="884"/>
      <c r="V41" s="884"/>
      <c r="W41" s="884"/>
      <c r="X41" s="884"/>
      <c r="Y41" s="884"/>
      <c r="Z41" s="884"/>
      <c r="AA41" s="884"/>
      <c r="AB41" s="884"/>
      <c r="AC41" s="884"/>
      <c r="AD41" s="884"/>
      <c r="AE41" s="884"/>
      <c r="AF41" s="884"/>
      <c r="AG41" s="885"/>
    </row>
    <row r="42" spans="2:33" ht="16.5" customHeight="1">
      <c r="B42" s="994"/>
      <c r="C42" s="995"/>
      <c r="D42" s="995"/>
      <c r="E42" s="995"/>
      <c r="F42" s="995"/>
      <c r="G42" s="995"/>
      <c r="H42" s="995"/>
      <c r="I42" s="995"/>
      <c r="J42" s="995"/>
      <c r="K42" s="996"/>
      <c r="L42" s="1012"/>
      <c r="M42" s="1013"/>
      <c r="N42" s="1013"/>
      <c r="O42" s="1013"/>
      <c r="P42" s="1013"/>
      <c r="Q42" s="1013"/>
      <c r="R42" s="1014"/>
      <c r="S42" s="883"/>
      <c r="T42" s="884"/>
      <c r="U42" s="884"/>
      <c r="V42" s="884"/>
      <c r="W42" s="884"/>
      <c r="X42" s="884"/>
      <c r="Y42" s="884"/>
      <c r="Z42" s="884"/>
      <c r="AA42" s="884"/>
      <c r="AB42" s="884"/>
      <c r="AC42" s="884"/>
      <c r="AD42" s="884"/>
      <c r="AE42" s="884"/>
      <c r="AF42" s="884"/>
      <c r="AG42" s="885"/>
    </row>
    <row r="43" spans="2:33" ht="16.5" customHeight="1">
      <c r="B43" s="994"/>
      <c r="C43" s="995"/>
      <c r="D43" s="995"/>
      <c r="E43" s="995"/>
      <c r="F43" s="995"/>
      <c r="G43" s="995"/>
      <c r="H43" s="995"/>
      <c r="I43" s="995"/>
      <c r="J43" s="995"/>
      <c r="K43" s="996"/>
      <c r="L43" s="1012"/>
      <c r="M43" s="1013"/>
      <c r="N43" s="1013"/>
      <c r="O43" s="1013"/>
      <c r="P43" s="1013"/>
      <c r="Q43" s="1013"/>
      <c r="R43" s="1014"/>
      <c r="S43" s="883"/>
      <c r="T43" s="884"/>
      <c r="U43" s="884"/>
      <c r="V43" s="884"/>
      <c r="W43" s="884"/>
      <c r="X43" s="884"/>
      <c r="Y43" s="884"/>
      <c r="Z43" s="884"/>
      <c r="AA43" s="884"/>
      <c r="AB43" s="884"/>
      <c r="AC43" s="884"/>
      <c r="AD43" s="884"/>
      <c r="AE43" s="884"/>
      <c r="AF43" s="884"/>
      <c r="AG43" s="885"/>
    </row>
    <row r="44" spans="2:33" ht="16.5" customHeight="1">
      <c r="B44" s="994"/>
      <c r="C44" s="995"/>
      <c r="D44" s="995"/>
      <c r="E44" s="995"/>
      <c r="F44" s="995"/>
      <c r="G44" s="995"/>
      <c r="H44" s="995"/>
      <c r="I44" s="995"/>
      <c r="J44" s="995"/>
      <c r="K44" s="996"/>
      <c r="L44" s="1012"/>
      <c r="M44" s="1013"/>
      <c r="N44" s="1013"/>
      <c r="O44" s="1013"/>
      <c r="P44" s="1013"/>
      <c r="Q44" s="1013"/>
      <c r="R44" s="1014"/>
      <c r="S44" s="883"/>
      <c r="T44" s="884"/>
      <c r="U44" s="884"/>
      <c r="V44" s="884"/>
      <c r="W44" s="884"/>
      <c r="X44" s="884"/>
      <c r="Y44" s="884"/>
      <c r="Z44" s="884"/>
      <c r="AA44" s="884"/>
      <c r="AB44" s="884"/>
      <c r="AC44" s="884"/>
      <c r="AD44" s="884"/>
      <c r="AE44" s="884"/>
      <c r="AF44" s="884"/>
      <c r="AG44" s="885"/>
    </row>
    <row r="45" spans="2:33" ht="16.5" customHeight="1">
      <c r="B45" s="994"/>
      <c r="C45" s="995"/>
      <c r="D45" s="995"/>
      <c r="E45" s="995"/>
      <c r="F45" s="995"/>
      <c r="G45" s="995"/>
      <c r="H45" s="995"/>
      <c r="I45" s="995"/>
      <c r="J45" s="995"/>
      <c r="K45" s="996"/>
      <c r="L45" s="1012"/>
      <c r="M45" s="1013"/>
      <c r="N45" s="1013"/>
      <c r="O45" s="1013"/>
      <c r="P45" s="1013"/>
      <c r="Q45" s="1013"/>
      <c r="R45" s="1014"/>
      <c r="S45" s="883"/>
      <c r="T45" s="884"/>
      <c r="U45" s="884"/>
      <c r="V45" s="884"/>
      <c r="W45" s="884"/>
      <c r="X45" s="884"/>
      <c r="Y45" s="884"/>
      <c r="Z45" s="884"/>
      <c r="AA45" s="884"/>
      <c r="AB45" s="884"/>
      <c r="AC45" s="884"/>
      <c r="AD45" s="884"/>
      <c r="AE45" s="884"/>
      <c r="AF45" s="884"/>
      <c r="AG45" s="885"/>
    </row>
    <row r="46" spans="2:33" ht="16.5" customHeight="1">
      <c r="B46" s="994"/>
      <c r="C46" s="995"/>
      <c r="D46" s="995"/>
      <c r="E46" s="995"/>
      <c r="F46" s="995"/>
      <c r="G46" s="995"/>
      <c r="H46" s="995"/>
      <c r="I46" s="995"/>
      <c r="J46" s="995"/>
      <c r="K46" s="996"/>
      <c r="L46" s="1012"/>
      <c r="M46" s="1013"/>
      <c r="N46" s="1013"/>
      <c r="O46" s="1013"/>
      <c r="P46" s="1013"/>
      <c r="Q46" s="1013"/>
      <c r="R46" s="1014"/>
      <c r="S46" s="883"/>
      <c r="T46" s="884"/>
      <c r="U46" s="884"/>
      <c r="V46" s="884"/>
      <c r="W46" s="884"/>
      <c r="X46" s="884"/>
      <c r="Y46" s="884"/>
      <c r="Z46" s="884"/>
      <c r="AA46" s="884"/>
      <c r="AB46" s="884"/>
      <c r="AC46" s="884"/>
      <c r="AD46" s="884"/>
      <c r="AE46" s="884"/>
      <c r="AF46" s="884"/>
      <c r="AG46" s="885"/>
    </row>
    <row r="47" spans="2:33" ht="16.5" customHeight="1">
      <c r="B47" s="994"/>
      <c r="C47" s="995"/>
      <c r="D47" s="995"/>
      <c r="E47" s="995"/>
      <c r="F47" s="995"/>
      <c r="G47" s="995"/>
      <c r="H47" s="995"/>
      <c r="I47" s="995"/>
      <c r="J47" s="995"/>
      <c r="K47" s="996"/>
      <c r="L47" s="1012"/>
      <c r="M47" s="1013"/>
      <c r="N47" s="1013"/>
      <c r="O47" s="1013"/>
      <c r="P47" s="1013"/>
      <c r="Q47" s="1013"/>
      <c r="R47" s="1014"/>
      <c r="S47" s="883"/>
      <c r="T47" s="884"/>
      <c r="U47" s="884"/>
      <c r="V47" s="884"/>
      <c r="W47" s="884"/>
      <c r="X47" s="884"/>
      <c r="Y47" s="884"/>
      <c r="Z47" s="884"/>
      <c r="AA47" s="884"/>
      <c r="AB47" s="884"/>
      <c r="AC47" s="884"/>
      <c r="AD47" s="884"/>
      <c r="AE47" s="884"/>
      <c r="AF47" s="884"/>
      <c r="AG47" s="885"/>
    </row>
    <row r="48" spans="2:33" ht="16.5" customHeight="1" thickBot="1">
      <c r="B48" s="1015" t="s">
        <v>7</v>
      </c>
      <c r="C48" s="1016"/>
      <c r="D48" s="1016"/>
      <c r="E48" s="1016"/>
      <c r="F48" s="1016"/>
      <c r="G48" s="1016"/>
      <c r="H48" s="1016"/>
      <c r="I48" s="1016"/>
      <c r="J48" s="1016"/>
      <c r="K48" s="1017"/>
      <c r="L48" s="1018">
        <f>SUM(L21:R47)</f>
        <v>0</v>
      </c>
      <c r="M48" s="1019"/>
      <c r="N48" s="1019"/>
      <c r="O48" s="1019"/>
      <c r="P48" s="1019"/>
      <c r="Q48" s="1019"/>
      <c r="R48" s="1020"/>
      <c r="S48" s="991"/>
      <c r="T48" s="992"/>
      <c r="U48" s="992"/>
      <c r="V48" s="992"/>
      <c r="W48" s="992"/>
      <c r="X48" s="992"/>
      <c r="Y48" s="992"/>
      <c r="Z48" s="992"/>
      <c r="AA48" s="992"/>
      <c r="AB48" s="992"/>
      <c r="AC48" s="992"/>
      <c r="AD48" s="992"/>
      <c r="AE48" s="992"/>
      <c r="AF48" s="992"/>
      <c r="AG48" s="993"/>
    </row>
    <row r="49" spans="2:33" ht="16.5" customHeight="1" thickTop="1">
      <c r="B49" s="988" t="s">
        <v>63</v>
      </c>
      <c r="C49" s="989"/>
      <c r="D49" s="989"/>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90"/>
    </row>
    <row r="50" spans="2:33" ht="16.5" customHeight="1">
      <c r="B50" s="88" t="s">
        <v>8</v>
      </c>
      <c r="C50" s="89"/>
      <c r="D50" s="89"/>
      <c r="E50" s="89"/>
      <c r="F50" s="89"/>
      <c r="G50" s="89"/>
      <c r="H50" s="89"/>
      <c r="I50" s="89"/>
      <c r="J50" s="90"/>
      <c r="K50" s="88" t="s">
        <v>9</v>
      </c>
      <c r="L50" s="89"/>
      <c r="M50" s="89"/>
      <c r="N50" s="89"/>
      <c r="O50" s="89"/>
      <c r="P50" s="89"/>
      <c r="Q50" s="90"/>
      <c r="R50" s="88" t="s">
        <v>10</v>
      </c>
      <c r="S50" s="90"/>
      <c r="T50" s="88" t="s">
        <v>11</v>
      </c>
      <c r="U50" s="89"/>
      <c r="V50" s="89"/>
      <c r="W50" s="90"/>
      <c r="X50" s="708" t="s">
        <v>5</v>
      </c>
      <c r="Y50" s="936"/>
      <c r="Z50" s="936"/>
      <c r="AA50" s="936"/>
      <c r="AB50" s="709"/>
      <c r="AC50" s="985" t="s">
        <v>16</v>
      </c>
      <c r="AD50" s="986"/>
      <c r="AE50" s="986"/>
      <c r="AF50" s="986"/>
      <c r="AG50" s="987"/>
    </row>
    <row r="51" spans="2:33" ht="16.5" customHeight="1">
      <c r="B51" s="902"/>
      <c r="C51" s="907"/>
      <c r="D51" s="907"/>
      <c r="E51" s="907"/>
      <c r="F51" s="907"/>
      <c r="G51" s="907"/>
      <c r="H51" s="907"/>
      <c r="I51" s="907"/>
      <c r="J51" s="903"/>
      <c r="K51" s="902"/>
      <c r="L51" s="907"/>
      <c r="M51" s="907"/>
      <c r="N51" s="907"/>
      <c r="O51" s="907"/>
      <c r="P51" s="907"/>
      <c r="Q51" s="903"/>
      <c r="R51" s="902"/>
      <c r="S51" s="903"/>
      <c r="T51" s="904"/>
      <c r="U51" s="905"/>
      <c r="V51" s="905"/>
      <c r="W51" s="906"/>
      <c r="X51" s="997">
        <f aca="true" t="shared" si="0" ref="X51:X58">R51*T51</f>
        <v>0</v>
      </c>
      <c r="Y51" s="998"/>
      <c r="Z51" s="998"/>
      <c r="AA51" s="998"/>
      <c r="AB51" s="999"/>
      <c r="AC51" s="1000"/>
      <c r="AD51" s="1001"/>
      <c r="AE51" s="1001"/>
      <c r="AF51" s="1001"/>
      <c r="AG51" s="1002"/>
    </row>
    <row r="52" spans="2:33" ht="16.5" customHeight="1">
      <c r="B52" s="902"/>
      <c r="C52" s="907"/>
      <c r="D52" s="907"/>
      <c r="E52" s="907"/>
      <c r="F52" s="907"/>
      <c r="G52" s="907"/>
      <c r="H52" s="907"/>
      <c r="I52" s="907"/>
      <c r="J52" s="903"/>
      <c r="K52" s="902"/>
      <c r="L52" s="907"/>
      <c r="M52" s="907"/>
      <c r="N52" s="907"/>
      <c r="O52" s="907"/>
      <c r="P52" s="907"/>
      <c r="Q52" s="903"/>
      <c r="R52" s="902"/>
      <c r="S52" s="903"/>
      <c r="T52" s="904"/>
      <c r="U52" s="905"/>
      <c r="V52" s="905"/>
      <c r="W52" s="906"/>
      <c r="X52" s="997">
        <f t="shared" si="0"/>
        <v>0</v>
      </c>
      <c r="Y52" s="998"/>
      <c r="Z52" s="998"/>
      <c r="AA52" s="998"/>
      <c r="AB52" s="999"/>
      <c r="AC52" s="1000"/>
      <c r="AD52" s="1001"/>
      <c r="AE52" s="1001"/>
      <c r="AF52" s="1001"/>
      <c r="AG52" s="1002"/>
    </row>
    <row r="53" spans="2:33" ht="16.5" customHeight="1">
      <c r="B53" s="902"/>
      <c r="C53" s="907"/>
      <c r="D53" s="907"/>
      <c r="E53" s="907"/>
      <c r="F53" s="907"/>
      <c r="G53" s="907"/>
      <c r="H53" s="907"/>
      <c r="I53" s="907"/>
      <c r="J53" s="903"/>
      <c r="K53" s="902"/>
      <c r="L53" s="907"/>
      <c r="M53" s="907"/>
      <c r="N53" s="907"/>
      <c r="O53" s="907"/>
      <c r="P53" s="907"/>
      <c r="Q53" s="903"/>
      <c r="R53" s="902"/>
      <c r="S53" s="903"/>
      <c r="T53" s="904"/>
      <c r="U53" s="905"/>
      <c r="V53" s="905"/>
      <c r="W53" s="906"/>
      <c r="X53" s="997">
        <f t="shared" si="0"/>
        <v>0</v>
      </c>
      <c r="Y53" s="998"/>
      <c r="Z53" s="998"/>
      <c r="AA53" s="998"/>
      <c r="AB53" s="999"/>
      <c r="AC53" s="1000"/>
      <c r="AD53" s="1001"/>
      <c r="AE53" s="1001"/>
      <c r="AF53" s="1001"/>
      <c r="AG53" s="1002"/>
    </row>
    <row r="54" spans="2:33" ht="16.5" customHeight="1">
      <c r="B54" s="902"/>
      <c r="C54" s="907"/>
      <c r="D54" s="907"/>
      <c r="E54" s="907"/>
      <c r="F54" s="907"/>
      <c r="G54" s="907"/>
      <c r="H54" s="907"/>
      <c r="I54" s="907"/>
      <c r="J54" s="903"/>
      <c r="K54" s="902"/>
      <c r="L54" s="907"/>
      <c r="M54" s="907"/>
      <c r="N54" s="907"/>
      <c r="O54" s="907"/>
      <c r="P54" s="907"/>
      <c r="Q54" s="903"/>
      <c r="R54" s="902"/>
      <c r="S54" s="903"/>
      <c r="T54" s="904"/>
      <c r="U54" s="905"/>
      <c r="V54" s="905"/>
      <c r="W54" s="906"/>
      <c r="X54" s="997">
        <f t="shared" si="0"/>
        <v>0</v>
      </c>
      <c r="Y54" s="998"/>
      <c r="Z54" s="998"/>
      <c r="AA54" s="998"/>
      <c r="AB54" s="999"/>
      <c r="AC54" s="1000"/>
      <c r="AD54" s="1001"/>
      <c r="AE54" s="1001"/>
      <c r="AF54" s="1001"/>
      <c r="AG54" s="1002"/>
    </row>
    <row r="55" spans="2:33" ht="16.5" customHeight="1">
      <c r="B55" s="902"/>
      <c r="C55" s="907"/>
      <c r="D55" s="907"/>
      <c r="E55" s="907"/>
      <c r="F55" s="907"/>
      <c r="G55" s="907"/>
      <c r="H55" s="907"/>
      <c r="I55" s="907"/>
      <c r="J55" s="903"/>
      <c r="K55" s="902"/>
      <c r="L55" s="907"/>
      <c r="M55" s="907"/>
      <c r="N55" s="907"/>
      <c r="O55" s="907"/>
      <c r="P55" s="907"/>
      <c r="Q55" s="903"/>
      <c r="R55" s="902"/>
      <c r="S55" s="903"/>
      <c r="T55" s="904"/>
      <c r="U55" s="905"/>
      <c r="V55" s="905"/>
      <c r="W55" s="906"/>
      <c r="X55" s="997">
        <f t="shared" si="0"/>
        <v>0</v>
      </c>
      <c r="Y55" s="998"/>
      <c r="Z55" s="998"/>
      <c r="AA55" s="998"/>
      <c r="AB55" s="999"/>
      <c r="AC55" s="1000"/>
      <c r="AD55" s="1001"/>
      <c r="AE55" s="1001"/>
      <c r="AF55" s="1001"/>
      <c r="AG55" s="1002"/>
    </row>
    <row r="56" spans="2:33" ht="16.5" customHeight="1">
      <c r="B56" s="902"/>
      <c r="C56" s="907"/>
      <c r="D56" s="907"/>
      <c r="E56" s="907"/>
      <c r="F56" s="907"/>
      <c r="G56" s="907"/>
      <c r="H56" s="907"/>
      <c r="I56" s="907"/>
      <c r="J56" s="903"/>
      <c r="K56" s="902"/>
      <c r="L56" s="907"/>
      <c r="M56" s="907"/>
      <c r="N56" s="907"/>
      <c r="O56" s="907"/>
      <c r="P56" s="907"/>
      <c r="Q56" s="903"/>
      <c r="R56" s="902"/>
      <c r="S56" s="903"/>
      <c r="T56" s="904"/>
      <c r="U56" s="905"/>
      <c r="V56" s="905"/>
      <c r="W56" s="906"/>
      <c r="X56" s="997">
        <f t="shared" si="0"/>
        <v>0</v>
      </c>
      <c r="Y56" s="998"/>
      <c r="Z56" s="998"/>
      <c r="AA56" s="998"/>
      <c r="AB56" s="999"/>
      <c r="AC56" s="1000"/>
      <c r="AD56" s="1001"/>
      <c r="AE56" s="1001"/>
      <c r="AF56" s="1001"/>
      <c r="AG56" s="1002"/>
    </row>
    <row r="57" spans="2:33" ht="16.5" customHeight="1">
      <c r="B57" s="902"/>
      <c r="C57" s="907"/>
      <c r="D57" s="907"/>
      <c r="E57" s="907"/>
      <c r="F57" s="907"/>
      <c r="G57" s="907"/>
      <c r="H57" s="907"/>
      <c r="I57" s="907"/>
      <c r="J57" s="903"/>
      <c r="K57" s="902"/>
      <c r="L57" s="907"/>
      <c r="M57" s="907"/>
      <c r="N57" s="907"/>
      <c r="O57" s="907"/>
      <c r="P57" s="907"/>
      <c r="Q57" s="903"/>
      <c r="R57" s="902"/>
      <c r="S57" s="903"/>
      <c r="T57" s="904"/>
      <c r="U57" s="905"/>
      <c r="V57" s="905"/>
      <c r="W57" s="906"/>
      <c r="X57" s="997">
        <f t="shared" si="0"/>
        <v>0</v>
      </c>
      <c r="Y57" s="998"/>
      <c r="Z57" s="998"/>
      <c r="AA57" s="998"/>
      <c r="AB57" s="999"/>
      <c r="AC57" s="1000"/>
      <c r="AD57" s="1001"/>
      <c r="AE57" s="1001"/>
      <c r="AF57" s="1001"/>
      <c r="AG57" s="1002"/>
    </row>
    <row r="58" spans="2:33" ht="16.5" customHeight="1">
      <c r="B58" s="911"/>
      <c r="C58" s="912"/>
      <c r="D58" s="912"/>
      <c r="E58" s="912"/>
      <c r="F58" s="912"/>
      <c r="G58" s="912"/>
      <c r="H58" s="912"/>
      <c r="I58" s="912"/>
      <c r="J58" s="915"/>
      <c r="K58" s="911"/>
      <c r="L58" s="912"/>
      <c r="M58" s="912"/>
      <c r="N58" s="912"/>
      <c r="O58" s="912"/>
      <c r="P58" s="912"/>
      <c r="Q58" s="915"/>
      <c r="R58" s="911"/>
      <c r="S58" s="915"/>
      <c r="T58" s="908"/>
      <c r="U58" s="909"/>
      <c r="V58" s="909"/>
      <c r="W58" s="910"/>
      <c r="X58" s="1021">
        <f t="shared" si="0"/>
        <v>0</v>
      </c>
      <c r="Y58" s="1022"/>
      <c r="Z58" s="1022"/>
      <c r="AA58" s="1022"/>
      <c r="AB58" s="1023"/>
      <c r="AC58" s="1024"/>
      <c r="AD58" s="1025"/>
      <c r="AE58" s="1025"/>
      <c r="AF58" s="1025"/>
      <c r="AG58" s="1026"/>
    </row>
    <row r="59" spans="2:33" ht="16.5" customHeight="1">
      <c r="B59" s="1006" t="s">
        <v>12</v>
      </c>
      <c r="C59" s="1006"/>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row>
    <row r="60" spans="2:33" ht="16.5" customHeight="1">
      <c r="B60" s="1007" t="s">
        <v>13</v>
      </c>
      <c r="C60" s="1007"/>
      <c r="D60" s="1007"/>
      <c r="E60" s="1007"/>
      <c r="F60" s="1007"/>
      <c r="G60" s="1007"/>
      <c r="H60" s="1007"/>
      <c r="I60" s="1007"/>
      <c r="J60" s="1007"/>
      <c r="K60" s="1007"/>
      <c r="L60" s="1007"/>
      <c r="M60" s="1007"/>
      <c r="N60" s="1007"/>
      <c r="O60" s="1007"/>
      <c r="P60" s="1007"/>
      <c r="Q60" s="1007"/>
      <c r="R60" s="1007"/>
      <c r="S60" s="1007"/>
      <c r="T60" s="1007"/>
      <c r="U60" s="1007"/>
      <c r="V60" s="1007"/>
      <c r="W60" s="1007"/>
      <c r="X60" s="1007"/>
      <c r="Y60" s="1007"/>
      <c r="Z60" s="1007"/>
      <c r="AA60" s="1007"/>
      <c r="AB60" s="1007"/>
      <c r="AC60" s="1007"/>
      <c r="AD60" s="1007"/>
      <c r="AE60" s="1007"/>
      <c r="AF60" s="1007"/>
      <c r="AG60" s="1007"/>
    </row>
    <row r="61" ht="16.5" customHeight="1"/>
    <row r="62" ht="16.5" customHeight="1"/>
    <row r="63" ht="16.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sheet="1" formatCells="0" formatColumns="0" formatRows="0" insertRows="0" selectLockedCells="1"/>
  <mergeCells count="164">
    <mergeCell ref="B45:K45"/>
    <mergeCell ref="B46:K46"/>
    <mergeCell ref="B47:K47"/>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2:K22"/>
    <mergeCell ref="B21:K21"/>
    <mergeCell ref="B23:K23"/>
    <mergeCell ref="B24:K24"/>
    <mergeCell ref="B25:K25"/>
    <mergeCell ref="B26:K26"/>
    <mergeCell ref="B58:J58"/>
    <mergeCell ref="K58:Q58"/>
    <mergeCell ref="R58:S58"/>
    <mergeCell ref="T58:W58"/>
    <mergeCell ref="X58:AB58"/>
    <mergeCell ref="AC58:AG58"/>
    <mergeCell ref="B56:J56"/>
    <mergeCell ref="K56:Q56"/>
    <mergeCell ref="R56:S56"/>
    <mergeCell ref="T56:W56"/>
    <mergeCell ref="X56:AB56"/>
    <mergeCell ref="AC56:AG56"/>
    <mergeCell ref="B55:J55"/>
    <mergeCell ref="K55:Q55"/>
    <mergeCell ref="R55:S55"/>
    <mergeCell ref="T55:W55"/>
    <mergeCell ref="X55:AB55"/>
    <mergeCell ref="AC55:AG55"/>
    <mergeCell ref="B54:J54"/>
    <mergeCell ref="K54:Q54"/>
    <mergeCell ref="R54:S54"/>
    <mergeCell ref="T54:W54"/>
    <mergeCell ref="X54:AB54"/>
    <mergeCell ref="AC54:AG54"/>
    <mergeCell ref="B53:J53"/>
    <mergeCell ref="K53:Q53"/>
    <mergeCell ref="R53:S53"/>
    <mergeCell ref="T53:W53"/>
    <mergeCell ref="X53:AB53"/>
    <mergeCell ref="AC53:AG53"/>
    <mergeCell ref="B52:J52"/>
    <mergeCell ref="K52:Q52"/>
    <mergeCell ref="R52:S52"/>
    <mergeCell ref="T52:W52"/>
    <mergeCell ref="X52:AB52"/>
    <mergeCell ref="AC52:AG52"/>
    <mergeCell ref="B51:J51"/>
    <mergeCell ref="K51:Q51"/>
    <mergeCell ref="R51:S51"/>
    <mergeCell ref="T51:W51"/>
    <mergeCell ref="X51:AB51"/>
    <mergeCell ref="AC51:AG51"/>
    <mergeCell ref="B48:K48"/>
    <mergeCell ref="L48:R48"/>
    <mergeCell ref="S48:AG48"/>
    <mergeCell ref="B49:AG49"/>
    <mergeCell ref="X50:AB50"/>
    <mergeCell ref="AC50:AG50"/>
    <mergeCell ref="L45:R45"/>
    <mergeCell ref="S45:AG45"/>
    <mergeCell ref="L46:R46"/>
    <mergeCell ref="S46:AG46"/>
    <mergeCell ref="L47:R47"/>
    <mergeCell ref="S47:AG47"/>
    <mergeCell ref="L42:R42"/>
    <mergeCell ref="S42:AG42"/>
    <mergeCell ref="L43:R43"/>
    <mergeCell ref="S43:AG43"/>
    <mergeCell ref="L44:R44"/>
    <mergeCell ref="S44:AG44"/>
    <mergeCell ref="L39:R39"/>
    <mergeCell ref="S39:AG39"/>
    <mergeCell ref="L30:R30"/>
    <mergeCell ref="S40:AG40"/>
    <mergeCell ref="L41:R41"/>
    <mergeCell ref="S41:AG41"/>
    <mergeCell ref="L40:R40"/>
    <mergeCell ref="L36:R36"/>
    <mergeCell ref="S36:AG36"/>
    <mergeCell ref="L37:R37"/>
    <mergeCell ref="S37:AG37"/>
    <mergeCell ref="L38:R38"/>
    <mergeCell ref="S38:AG38"/>
    <mergeCell ref="L33:R33"/>
    <mergeCell ref="S33:AG33"/>
    <mergeCell ref="L34:R34"/>
    <mergeCell ref="S34:AG34"/>
    <mergeCell ref="L35:R35"/>
    <mergeCell ref="S35:AG35"/>
    <mergeCell ref="S30:AG30"/>
    <mergeCell ref="L31:R31"/>
    <mergeCell ref="S31:AG31"/>
    <mergeCell ref="L32:R32"/>
    <mergeCell ref="S32:AG32"/>
    <mergeCell ref="L27:R27"/>
    <mergeCell ref="S27:AG27"/>
    <mergeCell ref="L28:R28"/>
    <mergeCell ref="S28:AG28"/>
    <mergeCell ref="L29:R29"/>
    <mergeCell ref="S29:AG29"/>
    <mergeCell ref="L24:R24"/>
    <mergeCell ref="S24:AG24"/>
    <mergeCell ref="L25:R25"/>
    <mergeCell ref="S25:AG25"/>
    <mergeCell ref="L26:R26"/>
    <mergeCell ref="S26:AG26"/>
    <mergeCell ref="L21:R21"/>
    <mergeCell ref="S21:AG21"/>
    <mergeCell ref="L22:R22"/>
    <mergeCell ref="S22:AG22"/>
    <mergeCell ref="L23:R23"/>
    <mergeCell ref="S23:AG23"/>
    <mergeCell ref="A7:AG7"/>
    <mergeCell ref="A8:AG8"/>
    <mergeCell ref="A9:AG9"/>
    <mergeCell ref="B10:E17"/>
    <mergeCell ref="F10:L12"/>
    <mergeCell ref="M10:S12"/>
    <mergeCell ref="T10:Z12"/>
    <mergeCell ref="AA10:AG12"/>
    <mergeCell ref="F13:L13"/>
    <mergeCell ref="M13:S13"/>
    <mergeCell ref="L20:R20"/>
    <mergeCell ref="S20:AG20"/>
    <mergeCell ref="T13:Z13"/>
    <mergeCell ref="AA13:AG13"/>
    <mergeCell ref="F14:L16"/>
    <mergeCell ref="M14:S16"/>
    <mergeCell ref="T14:Z16"/>
    <mergeCell ref="AA14:AG16"/>
    <mergeCell ref="K18:AG18"/>
    <mergeCell ref="W5:AA5"/>
    <mergeCell ref="AB5:AG5"/>
    <mergeCell ref="B59:AG59"/>
    <mergeCell ref="B60:AG60"/>
    <mergeCell ref="F17:L17"/>
    <mergeCell ref="M17:S17"/>
    <mergeCell ref="T17:Z17"/>
    <mergeCell ref="AA17:AG17"/>
    <mergeCell ref="B19:AG19"/>
    <mergeCell ref="B20:K20"/>
    <mergeCell ref="B57:J57"/>
    <mergeCell ref="K57:Q57"/>
    <mergeCell ref="R57:S57"/>
    <mergeCell ref="T57:W57"/>
    <mergeCell ref="X57:AB57"/>
    <mergeCell ref="AC57:AG5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9.xml><?xml version="1.0" encoding="utf-8"?>
<worksheet xmlns="http://schemas.openxmlformats.org/spreadsheetml/2006/main" xmlns:r="http://schemas.openxmlformats.org/officeDocument/2006/relationships">
  <dimension ref="A1:K96"/>
  <sheetViews>
    <sheetView zoomScalePageLayoutView="0" workbookViewId="0" topLeftCell="A63">
      <selection activeCell="O71" sqref="O71"/>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0.57421875" style="24" customWidth="1"/>
    <col min="12" max="16384" width="9.00390625" style="3" customWidth="1"/>
  </cols>
  <sheetData>
    <row r="1" spans="2:11" ht="22.5" customHeight="1">
      <c r="B1" s="65" t="s">
        <v>172</v>
      </c>
      <c r="C1" s="65"/>
      <c r="D1" s="65"/>
      <c r="E1" s="65"/>
      <c r="F1" s="65"/>
      <c r="G1" s="65"/>
      <c r="H1" s="65"/>
      <c r="I1" s="65"/>
      <c r="J1" s="65"/>
      <c r="K1" s="66"/>
    </row>
    <row r="2" spans="2:11" ht="22.5" customHeight="1">
      <c r="B2" s="1038" t="s">
        <v>80</v>
      </c>
      <c r="C2" s="1038"/>
      <c r="D2" s="1038"/>
      <c r="E2" s="1038"/>
      <c r="F2" s="1038"/>
      <c r="G2" s="1038"/>
      <c r="H2" s="1038"/>
      <c r="I2" s="1038"/>
      <c r="J2" s="1038"/>
      <c r="K2" s="1038"/>
    </row>
    <row r="3" spans="2:11" ht="22.5" customHeight="1">
      <c r="B3" s="1039" t="s">
        <v>191</v>
      </c>
      <c r="C3" s="1039"/>
      <c r="D3" s="1039"/>
      <c r="E3" s="1039"/>
      <c r="F3" s="1039"/>
      <c r="G3" s="1039"/>
      <c r="H3" s="1039"/>
      <c r="I3" s="1039"/>
      <c r="J3" s="1039"/>
      <c r="K3" s="1039"/>
    </row>
    <row r="4" spans="2:11" ht="9" customHeight="1" thickBot="1">
      <c r="B4" s="372"/>
      <c r="C4" s="373"/>
      <c r="D4" s="373"/>
      <c r="E4" s="373"/>
      <c r="F4" s="373"/>
      <c r="G4" s="373"/>
      <c r="H4" s="373"/>
      <c r="I4" s="373"/>
      <c r="J4" s="373"/>
      <c r="K4" s="373"/>
    </row>
    <row r="5" spans="1:11" s="15" customFormat="1" ht="33" customHeight="1" thickBot="1">
      <c r="A5" s="16"/>
      <c r="B5" s="374" t="s">
        <v>367</v>
      </c>
      <c r="C5" s="375"/>
      <c r="D5" s="375"/>
      <c r="E5" s="375"/>
      <c r="F5" s="375"/>
      <c r="G5" s="375"/>
      <c r="H5" s="375"/>
      <c r="I5" s="375"/>
      <c r="J5" s="1040"/>
      <c r="K5" s="200" t="s">
        <v>368</v>
      </c>
    </row>
    <row r="6" spans="1:11" s="15" customFormat="1" ht="21" customHeight="1">
      <c r="A6" s="16"/>
      <c r="B6" s="1041" t="s">
        <v>141</v>
      </c>
      <c r="C6" s="1042"/>
      <c r="D6" s="1042"/>
      <c r="E6" s="1042"/>
      <c r="F6" s="1042"/>
      <c r="G6" s="1042"/>
      <c r="H6" s="1042"/>
      <c r="I6" s="1042"/>
      <c r="J6" s="1043"/>
      <c r="K6" s="236">
        <f>'【別紙１-３‐②】実施計画書'!N1</f>
        <v>0</v>
      </c>
    </row>
    <row r="7" spans="1:11" s="15" customFormat="1" ht="33" customHeight="1">
      <c r="A7" s="16"/>
      <c r="B7" s="1044" t="s">
        <v>55</v>
      </c>
      <c r="C7" s="1045"/>
      <c r="D7" s="1045"/>
      <c r="E7" s="1045"/>
      <c r="F7" s="1045"/>
      <c r="G7" s="1045"/>
      <c r="H7" s="1045"/>
      <c r="I7" s="1045"/>
      <c r="J7" s="1035"/>
      <c r="K7" s="237">
        <f>'【別紙１-３‐②】実施計画書'!F5</f>
        <v>0</v>
      </c>
    </row>
    <row r="8" spans="1:11" s="15" customFormat="1" ht="33" customHeight="1">
      <c r="A8" s="16"/>
      <c r="B8" s="1046" t="s">
        <v>48</v>
      </c>
      <c r="C8" s="1047"/>
      <c r="D8" s="1047"/>
      <c r="E8" s="1047"/>
      <c r="F8" s="1047"/>
      <c r="G8" s="1047"/>
      <c r="H8" s="1047"/>
      <c r="I8" s="1047"/>
      <c r="J8" s="1047"/>
      <c r="K8" s="238">
        <f>'【別紙１-３‐②】実施計画書'!I6</f>
        <v>0</v>
      </c>
    </row>
    <row r="9" spans="1:11" s="15" customFormat="1" ht="22.5" customHeight="1">
      <c r="A9" s="16"/>
      <c r="B9" s="67"/>
      <c r="C9" s="1048" t="s">
        <v>342</v>
      </c>
      <c r="D9" s="1049"/>
      <c r="E9" s="1054" t="s">
        <v>369</v>
      </c>
      <c r="F9" s="1054"/>
      <c r="G9" s="1054"/>
      <c r="H9" s="1054"/>
      <c r="I9" s="1054"/>
      <c r="J9" s="1055"/>
      <c r="K9" s="238">
        <f>'【別紙１-３‐②】実施計画書'!I7</f>
        <v>0</v>
      </c>
    </row>
    <row r="10" spans="1:11" s="15" customFormat="1" ht="22.5" customHeight="1">
      <c r="A10" s="16"/>
      <c r="B10" s="67"/>
      <c r="C10" s="1050"/>
      <c r="D10" s="1051"/>
      <c r="E10" s="1054" t="s">
        <v>370</v>
      </c>
      <c r="F10" s="1054"/>
      <c r="G10" s="1054"/>
      <c r="H10" s="1054"/>
      <c r="I10" s="1054"/>
      <c r="J10" s="1055"/>
      <c r="K10" s="238" t="str">
        <f>'【別紙１-３‐②】実施計画書'!I8</f>
        <v>〒</v>
      </c>
    </row>
    <row r="11" spans="1:11" s="15" customFormat="1" ht="22.5" customHeight="1">
      <c r="A11" s="16"/>
      <c r="B11" s="67"/>
      <c r="C11" s="1050"/>
      <c r="D11" s="1051"/>
      <c r="E11" s="1054" t="s">
        <v>371</v>
      </c>
      <c r="F11" s="1054"/>
      <c r="G11" s="1054"/>
      <c r="H11" s="1054"/>
      <c r="I11" s="1054"/>
      <c r="J11" s="1055"/>
      <c r="K11" s="238">
        <f>'【別紙１-３‐②】実施計画書'!J8</f>
        <v>0</v>
      </c>
    </row>
    <row r="12" spans="1:11" s="15" customFormat="1" ht="22.5" customHeight="1">
      <c r="A12" s="16"/>
      <c r="B12" s="67"/>
      <c r="C12" s="1050"/>
      <c r="D12" s="1051"/>
      <c r="E12" s="1054" t="s">
        <v>372</v>
      </c>
      <c r="F12" s="1054"/>
      <c r="G12" s="1054"/>
      <c r="H12" s="1054"/>
      <c r="I12" s="1054"/>
      <c r="J12" s="1055"/>
      <c r="K12" s="238">
        <f>'【別紙１-３‐②】実施計画書'!I9</f>
        <v>0</v>
      </c>
    </row>
    <row r="13" spans="1:11" s="15" customFormat="1" ht="22.5" customHeight="1">
      <c r="A13" s="16"/>
      <c r="B13" s="67"/>
      <c r="C13" s="1050"/>
      <c r="D13" s="1051"/>
      <c r="E13" s="1054" t="s">
        <v>373</v>
      </c>
      <c r="F13" s="1054"/>
      <c r="G13" s="1054"/>
      <c r="H13" s="1054"/>
      <c r="I13" s="1054"/>
      <c r="J13" s="1055"/>
      <c r="K13" s="238">
        <f>'【別紙１-３‐②】実施計画書'!M9</f>
        <v>0</v>
      </c>
    </row>
    <row r="14" spans="1:11" s="15" customFormat="1" ht="22.5" customHeight="1">
      <c r="A14" s="16"/>
      <c r="B14" s="67"/>
      <c r="C14" s="1050"/>
      <c r="D14" s="1051"/>
      <c r="E14" s="1054" t="s">
        <v>374</v>
      </c>
      <c r="F14" s="1054"/>
      <c r="G14" s="1054"/>
      <c r="H14" s="1054"/>
      <c r="I14" s="1054"/>
      <c r="J14" s="1055"/>
      <c r="K14" s="238">
        <f>'【別紙１-３‐②】実施計画書'!I11</f>
        <v>0</v>
      </c>
    </row>
    <row r="15" spans="1:11" s="15" customFormat="1" ht="22.5" customHeight="1">
      <c r="A15" s="16"/>
      <c r="B15" s="67"/>
      <c r="C15" s="1052"/>
      <c r="D15" s="1053"/>
      <c r="E15" s="1054" t="s">
        <v>375</v>
      </c>
      <c r="F15" s="1054"/>
      <c r="G15" s="1054"/>
      <c r="H15" s="1054"/>
      <c r="I15" s="1054"/>
      <c r="J15" s="1055"/>
      <c r="K15" s="238">
        <f>'【別紙１-３‐②】実施計画書'!I13</f>
        <v>0</v>
      </c>
    </row>
    <row r="16" spans="1:11" s="15" customFormat="1" ht="22.5" customHeight="1">
      <c r="A16" s="16"/>
      <c r="B16" s="67"/>
      <c r="C16" s="1048" t="s">
        <v>376</v>
      </c>
      <c r="D16" s="1049"/>
      <c r="E16" s="1054" t="s">
        <v>377</v>
      </c>
      <c r="F16" s="1054"/>
      <c r="G16" s="1054"/>
      <c r="H16" s="1054"/>
      <c r="I16" s="1054"/>
      <c r="J16" s="1055"/>
      <c r="K16" s="238">
        <f>'【別紙１-３‐②】実施計画書'!I14</f>
        <v>0</v>
      </c>
    </row>
    <row r="17" spans="1:11" s="15" customFormat="1" ht="22.5" customHeight="1">
      <c r="A17" s="16"/>
      <c r="B17" s="67"/>
      <c r="C17" s="1050"/>
      <c r="D17" s="1051"/>
      <c r="E17" s="1054" t="s">
        <v>27</v>
      </c>
      <c r="F17" s="1054"/>
      <c r="G17" s="1054"/>
      <c r="H17" s="1054"/>
      <c r="I17" s="1054"/>
      <c r="J17" s="1055"/>
      <c r="K17" s="238">
        <f>'【別紙１-３‐②】実施計画書'!I15</f>
        <v>0</v>
      </c>
    </row>
    <row r="18" spans="1:11" s="15" customFormat="1" ht="22.5" customHeight="1">
      <c r="A18" s="16"/>
      <c r="B18" s="67"/>
      <c r="C18" s="1050"/>
      <c r="D18" s="1051"/>
      <c r="E18" s="1054" t="s">
        <v>58</v>
      </c>
      <c r="F18" s="1054"/>
      <c r="G18" s="1054"/>
      <c r="H18" s="1054"/>
      <c r="I18" s="1054"/>
      <c r="J18" s="1055"/>
      <c r="K18" s="238">
        <f>'【別紙１-３‐②】実施計画書'!I16</f>
        <v>0</v>
      </c>
    </row>
    <row r="19" spans="1:11" s="15" customFormat="1" ht="22.5" customHeight="1">
      <c r="A19" s="16"/>
      <c r="B19" s="67"/>
      <c r="C19" s="1050"/>
      <c r="D19" s="1051"/>
      <c r="E19" s="1054" t="s">
        <v>330</v>
      </c>
      <c r="F19" s="1054"/>
      <c r="G19" s="1054"/>
      <c r="H19" s="1054"/>
      <c r="I19" s="1054"/>
      <c r="J19" s="1055"/>
      <c r="K19" s="238">
        <f>'【別紙１-３‐②】実施計画書'!K16</f>
        <v>0</v>
      </c>
    </row>
    <row r="20" spans="1:11" s="15" customFormat="1" ht="22.5" customHeight="1">
      <c r="A20" s="16"/>
      <c r="B20" s="67"/>
      <c r="C20" s="1050"/>
      <c r="D20" s="1051"/>
      <c r="E20" s="1054" t="s">
        <v>370</v>
      </c>
      <c r="F20" s="1054"/>
      <c r="G20" s="1054"/>
      <c r="H20" s="1054"/>
      <c r="I20" s="1054"/>
      <c r="J20" s="1055"/>
      <c r="K20" s="238" t="str">
        <f>'【別紙１-３‐②】実施計画書'!I17</f>
        <v>〒</v>
      </c>
    </row>
    <row r="21" spans="1:11" s="15" customFormat="1" ht="22.5" customHeight="1">
      <c r="A21" s="16"/>
      <c r="B21" s="67"/>
      <c r="C21" s="1050"/>
      <c r="D21" s="1051"/>
      <c r="E21" s="1054" t="s">
        <v>378</v>
      </c>
      <c r="F21" s="1054"/>
      <c r="G21" s="1054"/>
      <c r="H21" s="1054"/>
      <c r="I21" s="1054"/>
      <c r="J21" s="1055"/>
      <c r="K21" s="238">
        <f>'【別紙１-３‐②】実施計画書'!J17</f>
        <v>0</v>
      </c>
    </row>
    <row r="22" spans="1:11" s="15" customFormat="1" ht="22.5" customHeight="1">
      <c r="A22" s="16"/>
      <c r="B22" s="67"/>
      <c r="C22" s="1050"/>
      <c r="D22" s="1051"/>
      <c r="E22" s="1054" t="s">
        <v>379</v>
      </c>
      <c r="F22" s="1054"/>
      <c r="G22" s="1054"/>
      <c r="H22" s="1054"/>
      <c r="I22" s="1054"/>
      <c r="J22" s="1055"/>
      <c r="K22" s="238">
        <f>'【別紙１-３‐②】実施計画書'!I18</f>
        <v>0</v>
      </c>
    </row>
    <row r="23" spans="1:11" s="15" customFormat="1" ht="22.5" customHeight="1">
      <c r="A23" s="16"/>
      <c r="B23" s="67"/>
      <c r="C23" s="1050"/>
      <c r="D23" s="1051"/>
      <c r="E23" s="1054" t="s">
        <v>327</v>
      </c>
      <c r="F23" s="1054"/>
      <c r="G23" s="1054"/>
      <c r="H23" s="1054"/>
      <c r="I23" s="1054"/>
      <c r="J23" s="1055"/>
      <c r="K23" s="238">
        <f>'【別紙１-３‐②】実施計画書'!K18</f>
        <v>0</v>
      </c>
    </row>
    <row r="24" spans="1:11" s="15" customFormat="1" ht="22.5" customHeight="1">
      <c r="A24" s="16"/>
      <c r="B24" s="67"/>
      <c r="C24" s="1052"/>
      <c r="D24" s="1053"/>
      <c r="E24" s="1054" t="s">
        <v>28</v>
      </c>
      <c r="F24" s="1054"/>
      <c r="G24" s="1054"/>
      <c r="H24" s="1054"/>
      <c r="I24" s="1054"/>
      <c r="J24" s="1055"/>
      <c r="K24" s="238">
        <f>'【別紙１-３‐②】実施計画書'!I19</f>
        <v>0</v>
      </c>
    </row>
    <row r="25" spans="1:11" s="15" customFormat="1" ht="22.5" customHeight="1">
      <c r="A25" s="16"/>
      <c r="B25" s="1056" t="s">
        <v>380</v>
      </c>
      <c r="C25" s="1057" t="s">
        <v>24</v>
      </c>
      <c r="D25" s="1057" t="s">
        <v>381</v>
      </c>
      <c r="E25" s="1057"/>
      <c r="F25" s="1057"/>
      <c r="G25" s="1057"/>
      <c r="H25" s="1057"/>
      <c r="I25" s="1057"/>
      <c r="J25" s="1058"/>
      <c r="K25" s="238">
        <f>'【別紙１-３‐②】実施計画書'!F22</f>
        <v>0</v>
      </c>
    </row>
    <row r="26" spans="1:11" s="15" customFormat="1" ht="22.5" customHeight="1">
      <c r="A26" s="16"/>
      <c r="B26" s="1031"/>
      <c r="C26" s="1057"/>
      <c r="D26" s="1057" t="s">
        <v>382</v>
      </c>
      <c r="E26" s="1057"/>
      <c r="F26" s="1057"/>
      <c r="G26" s="1057"/>
      <c r="H26" s="1057"/>
      <c r="I26" s="1057"/>
      <c r="J26" s="1058"/>
      <c r="K26" s="238">
        <f>'【別紙１-３‐②】実施計画書'!F23</f>
        <v>0</v>
      </c>
    </row>
    <row r="27" spans="1:11" s="15" customFormat="1" ht="22.5" customHeight="1">
      <c r="A27" s="16"/>
      <c r="B27" s="1031"/>
      <c r="C27" s="1057"/>
      <c r="D27" s="1059" t="s">
        <v>383</v>
      </c>
      <c r="E27" s="1057" t="s">
        <v>58</v>
      </c>
      <c r="F27" s="1057"/>
      <c r="G27" s="1057"/>
      <c r="H27" s="1057"/>
      <c r="I27" s="1057"/>
      <c r="J27" s="1058"/>
      <c r="K27" s="238">
        <f>'【別紙１-３‐②】実施計画書'!I22</f>
        <v>0</v>
      </c>
    </row>
    <row r="28" spans="1:11" s="15" customFormat="1" ht="22.5" customHeight="1">
      <c r="A28" s="16"/>
      <c r="B28" s="1031"/>
      <c r="C28" s="1057"/>
      <c r="D28" s="1059"/>
      <c r="E28" s="1057" t="s">
        <v>384</v>
      </c>
      <c r="F28" s="1057"/>
      <c r="G28" s="1057"/>
      <c r="H28" s="1057"/>
      <c r="I28" s="1057"/>
      <c r="J28" s="1058"/>
      <c r="K28" s="238">
        <f>'【別紙１-３‐②】実施計画書'!K22</f>
        <v>0</v>
      </c>
    </row>
    <row r="29" spans="1:11" s="15" customFormat="1" ht="22.5" customHeight="1">
      <c r="A29" s="16"/>
      <c r="B29" s="1031"/>
      <c r="C29" s="1057"/>
      <c r="D29" s="1059"/>
      <c r="E29" s="1057" t="s">
        <v>379</v>
      </c>
      <c r="F29" s="1057"/>
      <c r="G29" s="1057"/>
      <c r="H29" s="1057"/>
      <c r="I29" s="1057"/>
      <c r="J29" s="1058"/>
      <c r="K29" s="238">
        <f>'【別紙１-３‐②】実施計画書'!L22</f>
        <v>0</v>
      </c>
    </row>
    <row r="30" spans="1:11" s="15" customFormat="1" ht="22.5" customHeight="1">
      <c r="A30" s="16"/>
      <c r="B30" s="1031"/>
      <c r="C30" s="1057"/>
      <c r="D30" s="1059"/>
      <c r="E30" s="1057" t="s">
        <v>385</v>
      </c>
      <c r="F30" s="1057"/>
      <c r="G30" s="1057"/>
      <c r="H30" s="1057"/>
      <c r="I30" s="1057"/>
      <c r="J30" s="1058"/>
      <c r="K30" s="238">
        <f>'【別紙１-３‐②】実施計画書'!N22</f>
        <v>0</v>
      </c>
    </row>
    <row r="31" spans="1:11" s="15" customFormat="1" ht="22.5" customHeight="1">
      <c r="A31" s="16"/>
      <c r="B31" s="1031"/>
      <c r="C31" s="1057" t="s">
        <v>25</v>
      </c>
      <c r="D31" s="1057" t="s">
        <v>381</v>
      </c>
      <c r="E31" s="1057"/>
      <c r="F31" s="1057"/>
      <c r="G31" s="1057"/>
      <c r="H31" s="1057"/>
      <c r="I31" s="1057"/>
      <c r="J31" s="1058"/>
      <c r="K31" s="238">
        <f>'【別紙１-３‐②】実施計画書'!F24</f>
        <v>0</v>
      </c>
    </row>
    <row r="32" spans="1:11" s="15" customFormat="1" ht="22.5" customHeight="1">
      <c r="A32" s="16"/>
      <c r="B32" s="1031"/>
      <c r="C32" s="1057"/>
      <c r="D32" s="1057" t="s">
        <v>382</v>
      </c>
      <c r="E32" s="1057"/>
      <c r="F32" s="1057"/>
      <c r="G32" s="1057"/>
      <c r="H32" s="1057"/>
      <c r="I32" s="1057"/>
      <c r="J32" s="1058"/>
      <c r="K32" s="238">
        <f>'【別紙１-３‐②】実施計画書'!F25</f>
        <v>0</v>
      </c>
    </row>
    <row r="33" spans="1:11" s="15" customFormat="1" ht="22.5" customHeight="1">
      <c r="A33" s="16"/>
      <c r="B33" s="1031"/>
      <c r="C33" s="1057"/>
      <c r="D33" s="1059" t="s">
        <v>383</v>
      </c>
      <c r="E33" s="1057" t="s">
        <v>58</v>
      </c>
      <c r="F33" s="1057"/>
      <c r="G33" s="1057"/>
      <c r="H33" s="1057"/>
      <c r="I33" s="1057"/>
      <c r="J33" s="1058"/>
      <c r="K33" s="238">
        <f>'【別紙１-３‐②】実施計画書'!I24</f>
        <v>0</v>
      </c>
    </row>
    <row r="34" spans="1:11" s="15" customFormat="1" ht="22.5" customHeight="1">
      <c r="A34" s="16"/>
      <c r="B34" s="1031"/>
      <c r="C34" s="1057"/>
      <c r="D34" s="1059"/>
      <c r="E34" s="1057" t="s">
        <v>384</v>
      </c>
      <c r="F34" s="1057"/>
      <c r="G34" s="1057"/>
      <c r="H34" s="1057"/>
      <c r="I34" s="1057"/>
      <c r="J34" s="1058"/>
      <c r="K34" s="238">
        <f>'【別紙１-３‐②】実施計画書'!K24</f>
        <v>0</v>
      </c>
    </row>
    <row r="35" spans="1:11" s="15" customFormat="1" ht="22.5" customHeight="1">
      <c r="A35" s="16"/>
      <c r="B35" s="1031"/>
      <c r="C35" s="1057"/>
      <c r="D35" s="1059"/>
      <c r="E35" s="1057" t="s">
        <v>379</v>
      </c>
      <c r="F35" s="1057"/>
      <c r="G35" s="1057"/>
      <c r="H35" s="1057"/>
      <c r="I35" s="1057"/>
      <c r="J35" s="1058"/>
      <c r="K35" s="238">
        <f>'【別紙１-３‐②】実施計画書'!L24</f>
        <v>0</v>
      </c>
    </row>
    <row r="36" spans="1:11" s="15" customFormat="1" ht="22.5" customHeight="1" thickBot="1">
      <c r="A36" s="16"/>
      <c r="B36" s="1031"/>
      <c r="C36" s="1060"/>
      <c r="D36" s="1061"/>
      <c r="E36" s="1060" t="s">
        <v>385</v>
      </c>
      <c r="F36" s="1060"/>
      <c r="G36" s="1060"/>
      <c r="H36" s="1060"/>
      <c r="I36" s="1060"/>
      <c r="J36" s="1062"/>
      <c r="K36" s="251">
        <f>'【別紙１-３‐②】実施計画書'!N24</f>
        <v>0</v>
      </c>
    </row>
    <row r="37" spans="1:11" s="15" customFormat="1" ht="30" customHeight="1">
      <c r="A37" s="16"/>
      <c r="B37" s="1030" t="s">
        <v>318</v>
      </c>
      <c r="C37" s="1027" t="s">
        <v>409</v>
      </c>
      <c r="D37" s="1028"/>
      <c r="E37" s="1028"/>
      <c r="F37" s="1028"/>
      <c r="G37" s="1028"/>
      <c r="H37" s="1028"/>
      <c r="I37" s="1028"/>
      <c r="J37" s="1029"/>
      <c r="K37" s="240">
        <f>'【別紙１-３‐②】実施計画書'!F27</f>
        <v>0</v>
      </c>
    </row>
    <row r="38" spans="1:11" s="15" customFormat="1" ht="27" customHeight="1">
      <c r="A38" s="16"/>
      <c r="B38" s="1031"/>
      <c r="C38" s="1065" t="s">
        <v>386</v>
      </c>
      <c r="D38" s="1065"/>
      <c r="E38" s="1065"/>
      <c r="F38" s="1065"/>
      <c r="G38" s="1065"/>
      <c r="H38" s="1065"/>
      <c r="I38" s="1065"/>
      <c r="J38" s="1066"/>
      <c r="K38" s="252">
        <f>'【別紙１-３‐②】実施計画書'!F28</f>
        <v>0</v>
      </c>
    </row>
    <row r="39" spans="1:11" s="15" customFormat="1" ht="22.5" customHeight="1">
      <c r="A39" s="16"/>
      <c r="B39" s="1031"/>
      <c r="C39" s="241"/>
      <c r="D39" s="1063" t="s">
        <v>387</v>
      </c>
      <c r="E39" s="1047"/>
      <c r="F39" s="1047"/>
      <c r="G39" s="1047"/>
      <c r="H39" s="1047"/>
      <c r="I39" s="1047"/>
      <c r="J39" s="1047"/>
      <c r="K39" s="238">
        <f>'【別紙１-３‐②】実施計画書'!F30</f>
        <v>0</v>
      </c>
    </row>
    <row r="40" spans="1:11" s="15" customFormat="1" ht="22.5" customHeight="1">
      <c r="A40" s="16"/>
      <c r="B40" s="1031"/>
      <c r="C40" s="241"/>
      <c r="D40" s="242"/>
      <c r="E40" s="1035" t="s">
        <v>388</v>
      </c>
      <c r="F40" s="1036"/>
      <c r="G40" s="1036"/>
      <c r="H40" s="1036"/>
      <c r="I40" s="1036"/>
      <c r="J40" s="1036"/>
      <c r="K40" s="253">
        <f>'【別紙１-３‐②】実施計画書'!M29</f>
        <v>0</v>
      </c>
    </row>
    <row r="41" spans="1:11" s="15" customFormat="1" ht="22.5" customHeight="1">
      <c r="A41" s="16"/>
      <c r="B41" s="1031"/>
      <c r="C41" s="241"/>
      <c r="D41" s="242"/>
      <c r="E41" s="1035" t="s">
        <v>389</v>
      </c>
      <c r="F41" s="1036"/>
      <c r="G41" s="1036"/>
      <c r="H41" s="1036"/>
      <c r="I41" s="1036"/>
      <c r="J41" s="1036"/>
      <c r="K41" s="238">
        <f>'【別紙１-３‐②】実施計画書'!M31</f>
        <v>0</v>
      </c>
    </row>
    <row r="42" spans="1:11" s="15" customFormat="1" ht="22.5" customHeight="1">
      <c r="A42" s="16"/>
      <c r="B42" s="1031"/>
      <c r="C42" s="241"/>
      <c r="D42" s="242"/>
      <c r="E42" s="1035" t="s">
        <v>305</v>
      </c>
      <c r="F42" s="1036"/>
      <c r="G42" s="1036"/>
      <c r="H42" s="1036"/>
      <c r="I42" s="1036"/>
      <c r="J42" s="1036"/>
      <c r="K42" s="238">
        <f>'【別紙１-３‐②】実施計画書'!H33</f>
        <v>0</v>
      </c>
    </row>
    <row r="43" spans="1:11" s="15" customFormat="1" ht="22.5" customHeight="1">
      <c r="A43" s="16"/>
      <c r="B43" s="1031"/>
      <c r="C43" s="241"/>
      <c r="D43" s="242"/>
      <c r="E43" s="1035" t="s">
        <v>304</v>
      </c>
      <c r="F43" s="1036"/>
      <c r="G43" s="1036"/>
      <c r="H43" s="1036"/>
      <c r="I43" s="1036"/>
      <c r="J43" s="1036"/>
      <c r="K43" s="238">
        <f>'【別紙１-３‐②】実施計画書'!H34</f>
        <v>0</v>
      </c>
    </row>
    <row r="44" spans="1:11" s="15" customFormat="1" ht="22.5" customHeight="1">
      <c r="A44" s="16"/>
      <c r="B44" s="1031"/>
      <c r="C44" s="241"/>
      <c r="D44" s="1063" t="s">
        <v>387</v>
      </c>
      <c r="E44" s="1047"/>
      <c r="F44" s="1047"/>
      <c r="G44" s="1047"/>
      <c r="H44" s="1047"/>
      <c r="I44" s="1047"/>
      <c r="J44" s="1047"/>
      <c r="K44" s="238">
        <f>'【別紙１-３‐②】実施計画書'!F36</f>
        <v>0</v>
      </c>
    </row>
    <row r="45" spans="1:11" s="15" customFormat="1" ht="22.5" customHeight="1">
      <c r="A45" s="16"/>
      <c r="B45" s="1031"/>
      <c r="C45" s="241"/>
      <c r="D45" s="242"/>
      <c r="E45" s="1035" t="s">
        <v>388</v>
      </c>
      <c r="F45" s="1036"/>
      <c r="G45" s="1036"/>
      <c r="H45" s="1036"/>
      <c r="I45" s="1036"/>
      <c r="J45" s="1036"/>
      <c r="K45" s="253">
        <f>'【別紙１-３‐②】実施計画書'!M35</f>
        <v>0</v>
      </c>
    </row>
    <row r="46" spans="1:11" s="15" customFormat="1" ht="22.5" customHeight="1">
      <c r="A46" s="16"/>
      <c r="B46" s="1031"/>
      <c r="C46" s="241"/>
      <c r="D46" s="242"/>
      <c r="E46" s="1035" t="s">
        <v>389</v>
      </c>
      <c r="F46" s="1036"/>
      <c r="G46" s="1036"/>
      <c r="H46" s="1036"/>
      <c r="I46" s="1036"/>
      <c r="J46" s="1036"/>
      <c r="K46" s="238">
        <f>'【別紙１-３‐②】実施計画書'!M37</f>
        <v>0</v>
      </c>
    </row>
    <row r="47" spans="1:11" s="15" customFormat="1" ht="22.5" customHeight="1">
      <c r="A47" s="16"/>
      <c r="B47" s="1031"/>
      <c r="C47" s="241"/>
      <c r="D47" s="242"/>
      <c r="E47" s="1035" t="s">
        <v>305</v>
      </c>
      <c r="F47" s="1036"/>
      <c r="G47" s="1036"/>
      <c r="H47" s="1036"/>
      <c r="I47" s="1036"/>
      <c r="J47" s="1036"/>
      <c r="K47" s="238">
        <f>'【別紙１-３‐②】実施計画書'!H39</f>
        <v>0</v>
      </c>
    </row>
    <row r="48" spans="1:11" s="15" customFormat="1" ht="22.5" customHeight="1">
      <c r="A48" s="16"/>
      <c r="B48" s="1031"/>
      <c r="C48" s="243"/>
      <c r="D48" s="242"/>
      <c r="E48" s="1035" t="s">
        <v>304</v>
      </c>
      <c r="F48" s="1036"/>
      <c r="G48" s="1036"/>
      <c r="H48" s="1036"/>
      <c r="I48" s="1036"/>
      <c r="J48" s="1036"/>
      <c r="K48" s="238">
        <f>'【別紙１-３‐②】実施計画書'!H40</f>
        <v>0</v>
      </c>
    </row>
    <row r="49" spans="1:11" s="15" customFormat="1" ht="27" customHeight="1">
      <c r="A49" s="16"/>
      <c r="B49" s="1031"/>
      <c r="C49" s="1067" t="s">
        <v>386</v>
      </c>
      <c r="D49" s="1067"/>
      <c r="E49" s="1067"/>
      <c r="F49" s="1067"/>
      <c r="G49" s="1067"/>
      <c r="H49" s="1067"/>
      <c r="I49" s="1067"/>
      <c r="J49" s="1063"/>
      <c r="K49" s="238">
        <f>'【別紙１-３‐②】実施計画書'!F42</f>
        <v>0</v>
      </c>
    </row>
    <row r="50" spans="1:11" s="15" customFormat="1" ht="22.5" customHeight="1">
      <c r="A50" s="16"/>
      <c r="B50" s="1031"/>
      <c r="C50" s="241"/>
      <c r="D50" s="1063" t="s">
        <v>387</v>
      </c>
      <c r="E50" s="1047"/>
      <c r="F50" s="1047"/>
      <c r="G50" s="1047"/>
      <c r="H50" s="1047"/>
      <c r="I50" s="1047"/>
      <c r="J50" s="1047"/>
      <c r="K50" s="238">
        <f>'【別紙１-３‐②】実施計画書'!F44</f>
        <v>0</v>
      </c>
    </row>
    <row r="51" spans="1:11" s="15" customFormat="1" ht="22.5" customHeight="1">
      <c r="A51" s="16"/>
      <c r="B51" s="1031"/>
      <c r="C51" s="241"/>
      <c r="D51" s="242"/>
      <c r="E51" s="1035" t="s">
        <v>388</v>
      </c>
      <c r="F51" s="1036"/>
      <c r="G51" s="1036"/>
      <c r="H51" s="1036"/>
      <c r="I51" s="1036"/>
      <c r="J51" s="1036"/>
      <c r="K51" s="253">
        <f>'【別紙１-３‐②】実施計画書'!M43</f>
        <v>0</v>
      </c>
    </row>
    <row r="52" spans="1:11" s="15" customFormat="1" ht="22.5" customHeight="1">
      <c r="A52" s="16"/>
      <c r="B52" s="1031"/>
      <c r="C52" s="241"/>
      <c r="D52" s="242"/>
      <c r="E52" s="1035" t="s">
        <v>389</v>
      </c>
      <c r="F52" s="1036"/>
      <c r="G52" s="1036"/>
      <c r="H52" s="1036"/>
      <c r="I52" s="1036"/>
      <c r="J52" s="1036"/>
      <c r="K52" s="238">
        <f>'【別紙１-３‐②】実施計画書'!M45</f>
        <v>0</v>
      </c>
    </row>
    <row r="53" spans="1:11" s="15" customFormat="1" ht="22.5" customHeight="1">
      <c r="A53" s="16"/>
      <c r="B53" s="1031"/>
      <c r="C53" s="241"/>
      <c r="D53" s="242"/>
      <c r="E53" s="1035" t="s">
        <v>305</v>
      </c>
      <c r="F53" s="1036"/>
      <c r="G53" s="1036"/>
      <c r="H53" s="1036"/>
      <c r="I53" s="1036"/>
      <c r="J53" s="1036"/>
      <c r="K53" s="238">
        <f>'【別紙１-３‐②】実施計画書'!H47</f>
        <v>0</v>
      </c>
    </row>
    <row r="54" spans="1:11" s="15" customFormat="1" ht="22.5" customHeight="1">
      <c r="A54" s="16"/>
      <c r="B54" s="1032"/>
      <c r="C54" s="243"/>
      <c r="D54" s="242"/>
      <c r="E54" s="1035" t="s">
        <v>304</v>
      </c>
      <c r="F54" s="1036"/>
      <c r="G54" s="1036"/>
      <c r="H54" s="1036"/>
      <c r="I54" s="1036"/>
      <c r="J54" s="1036"/>
      <c r="K54" s="238">
        <f>'【別紙１-３‐②】実施計画書'!H48</f>
        <v>0</v>
      </c>
    </row>
    <row r="55" spans="1:11" s="15" customFormat="1" ht="79.5" customHeight="1">
      <c r="A55" s="16"/>
      <c r="B55" s="1064" t="s">
        <v>390</v>
      </c>
      <c r="C55" s="1036"/>
      <c r="D55" s="1036"/>
      <c r="E55" s="1036"/>
      <c r="F55" s="1036"/>
      <c r="G55" s="1036"/>
      <c r="H55" s="1036"/>
      <c r="I55" s="1036"/>
      <c r="J55" s="1036"/>
      <c r="K55" s="244">
        <f>'【別紙１-３‐②】実施計画書'!F50</f>
        <v>0</v>
      </c>
    </row>
    <row r="56" spans="1:11" s="15" customFormat="1" ht="79.5" customHeight="1">
      <c r="A56" s="16"/>
      <c r="B56" s="1033" t="s">
        <v>410</v>
      </c>
      <c r="C56" s="1035" t="s">
        <v>411</v>
      </c>
      <c r="D56" s="1036"/>
      <c r="E56" s="1036"/>
      <c r="F56" s="1036"/>
      <c r="G56" s="1036"/>
      <c r="H56" s="1036"/>
      <c r="I56" s="1036"/>
      <c r="J56" s="1037"/>
      <c r="K56" s="246">
        <f>'【別紙１-３‐②】実施計画書'!F52</f>
        <v>0</v>
      </c>
    </row>
    <row r="57" spans="1:11" s="15" customFormat="1" ht="79.5" customHeight="1">
      <c r="A57" s="16"/>
      <c r="B57" s="1034"/>
      <c r="C57" s="1035" t="s">
        <v>412</v>
      </c>
      <c r="D57" s="1036"/>
      <c r="E57" s="1036"/>
      <c r="F57" s="1036"/>
      <c r="G57" s="1036"/>
      <c r="H57" s="1036"/>
      <c r="I57" s="1036"/>
      <c r="J57" s="1037"/>
      <c r="K57" s="246">
        <f>'【別紙１-３‐②】実施計画書'!F54</f>
        <v>0</v>
      </c>
    </row>
    <row r="58" spans="1:11" s="15" customFormat="1" ht="24.75" customHeight="1">
      <c r="A58" s="16"/>
      <c r="B58" s="1031" t="s">
        <v>391</v>
      </c>
      <c r="C58" s="1069" t="s">
        <v>392</v>
      </c>
      <c r="D58" s="1070"/>
      <c r="E58" s="1070"/>
      <c r="F58" s="1070"/>
      <c r="G58" s="1070"/>
      <c r="H58" s="1070"/>
      <c r="I58" s="1070"/>
      <c r="J58" s="1071"/>
      <c r="K58" s="254"/>
    </row>
    <row r="59" spans="1:11" s="15" customFormat="1" ht="24.75" customHeight="1">
      <c r="A59" s="16"/>
      <c r="B59" s="1031"/>
      <c r="C59" s="243"/>
      <c r="D59" s="1035" t="s">
        <v>413</v>
      </c>
      <c r="E59" s="1036"/>
      <c r="F59" s="1036"/>
      <c r="G59" s="1036"/>
      <c r="H59" s="1036"/>
      <c r="I59" s="1036"/>
      <c r="J59" s="1037"/>
      <c r="K59" s="245">
        <f>'【別紙１-３‐②】実施計画書'!L56</f>
        <v>0</v>
      </c>
    </row>
    <row r="60" spans="1:11" s="15" customFormat="1" ht="24.75" customHeight="1">
      <c r="A60" s="16"/>
      <c r="B60" s="1031"/>
      <c r="C60" s="1072" t="s">
        <v>393</v>
      </c>
      <c r="D60" s="1073"/>
      <c r="E60" s="1073"/>
      <c r="F60" s="1073"/>
      <c r="G60" s="1073"/>
      <c r="H60" s="1073"/>
      <c r="I60" s="1073"/>
      <c r="J60" s="1074"/>
      <c r="K60" s="255"/>
    </row>
    <row r="61" spans="1:11" s="15" customFormat="1" ht="24.75" customHeight="1">
      <c r="A61" s="16"/>
      <c r="B61" s="1031"/>
      <c r="C61" s="241"/>
      <c r="D61" s="1035" t="s">
        <v>394</v>
      </c>
      <c r="E61" s="1036"/>
      <c r="F61" s="1036"/>
      <c r="G61" s="1036"/>
      <c r="H61" s="1036"/>
      <c r="I61" s="1036"/>
      <c r="J61" s="1037"/>
      <c r="K61" s="256">
        <f>'【別紙１-３‐②】実施計画書'!L58</f>
        <v>0</v>
      </c>
    </row>
    <row r="62" spans="1:11" s="15" customFormat="1" ht="24.75" customHeight="1">
      <c r="A62" s="16"/>
      <c r="B62" s="1031"/>
      <c r="C62" s="241"/>
      <c r="D62" s="1035" t="s">
        <v>395</v>
      </c>
      <c r="E62" s="1036"/>
      <c r="F62" s="1036"/>
      <c r="G62" s="1036"/>
      <c r="H62" s="1036"/>
      <c r="I62" s="1036"/>
      <c r="J62" s="1037"/>
      <c r="K62" s="256">
        <f>'【別紙１-３‐②】実施計画書'!L59</f>
        <v>0</v>
      </c>
    </row>
    <row r="63" spans="1:11" s="15" customFormat="1" ht="24.75" customHeight="1">
      <c r="A63" s="16"/>
      <c r="B63" s="1031"/>
      <c r="C63" s="243"/>
      <c r="D63" s="1035" t="s">
        <v>290</v>
      </c>
      <c r="E63" s="1036"/>
      <c r="F63" s="1036"/>
      <c r="G63" s="1036"/>
      <c r="H63" s="1036"/>
      <c r="I63" s="1036"/>
      <c r="J63" s="1037"/>
      <c r="K63" s="256">
        <f>'【別紙１-３‐②】実施計画書'!L60</f>
      </c>
    </row>
    <row r="64" spans="1:11" s="15" customFormat="1" ht="24.75" customHeight="1">
      <c r="A64" s="16"/>
      <c r="B64" s="1031"/>
      <c r="C64" s="1069" t="s">
        <v>396</v>
      </c>
      <c r="D64" s="1070"/>
      <c r="E64" s="1070"/>
      <c r="F64" s="1070"/>
      <c r="G64" s="1070"/>
      <c r="H64" s="1070"/>
      <c r="I64" s="1070"/>
      <c r="J64" s="1071"/>
      <c r="K64" s="255"/>
    </row>
    <row r="65" spans="1:11" s="15" customFormat="1" ht="24.75" customHeight="1">
      <c r="A65" s="16"/>
      <c r="B65" s="1031"/>
      <c r="C65" s="241"/>
      <c r="D65" s="1035" t="s">
        <v>397</v>
      </c>
      <c r="E65" s="1036"/>
      <c r="F65" s="1036"/>
      <c r="G65" s="1036"/>
      <c r="H65" s="1036"/>
      <c r="I65" s="1036"/>
      <c r="J65" s="1037"/>
      <c r="K65" s="256">
        <f>'【別紙１-３‐②】実施計画書'!L62</f>
        <v>0</v>
      </c>
    </row>
    <row r="66" spans="1:11" s="15" customFormat="1" ht="24.75" customHeight="1">
      <c r="A66" s="16"/>
      <c r="B66" s="1031"/>
      <c r="C66" s="241"/>
      <c r="D66" s="1035" t="s">
        <v>398</v>
      </c>
      <c r="E66" s="1036"/>
      <c r="F66" s="1036"/>
      <c r="G66" s="1036"/>
      <c r="H66" s="1036"/>
      <c r="I66" s="1036"/>
      <c r="J66" s="1037"/>
      <c r="K66" s="256">
        <f>'【別紙１-３‐②】実施計画書'!L63</f>
      </c>
    </row>
    <row r="67" spans="1:11" s="15" customFormat="1" ht="24.75" customHeight="1">
      <c r="A67" s="16"/>
      <c r="B67" s="1032"/>
      <c r="C67" s="243"/>
      <c r="D67" s="1035" t="s">
        <v>362</v>
      </c>
      <c r="E67" s="1036"/>
      <c r="F67" s="1036"/>
      <c r="G67" s="1036"/>
      <c r="H67" s="1036"/>
      <c r="I67" s="1036"/>
      <c r="J67" s="1037"/>
      <c r="K67" s="256">
        <f>'【別紙１-３‐②】実施計画書'!L64</f>
      </c>
    </row>
    <row r="68" spans="1:11" s="22" customFormat="1" ht="60" customHeight="1">
      <c r="A68" s="26"/>
      <c r="B68" s="1044" t="s">
        <v>399</v>
      </c>
      <c r="C68" s="1045"/>
      <c r="D68" s="1045"/>
      <c r="E68" s="1045"/>
      <c r="F68" s="1045"/>
      <c r="G68" s="1045"/>
      <c r="H68" s="1045"/>
      <c r="I68" s="1045"/>
      <c r="J68" s="1068"/>
      <c r="K68" s="238">
        <f>'【別紙１-３‐②】実施計画書'!F66</f>
        <v>0</v>
      </c>
    </row>
    <row r="69" spans="1:11" s="22" customFormat="1" ht="24.75" customHeight="1">
      <c r="A69" s="26"/>
      <c r="B69" s="1046" t="s">
        <v>400</v>
      </c>
      <c r="C69" s="1047"/>
      <c r="D69" s="1047"/>
      <c r="E69" s="1047"/>
      <c r="F69" s="1047"/>
      <c r="G69" s="1047"/>
      <c r="H69" s="1047"/>
      <c r="I69" s="1047"/>
      <c r="J69" s="1088"/>
      <c r="K69" s="238">
        <f>'【別紙１-３‐②】実施計画書'!F68</f>
        <v>0</v>
      </c>
    </row>
    <row r="70" spans="1:11" s="22" customFormat="1" ht="24.75" customHeight="1">
      <c r="A70" s="26"/>
      <c r="B70" s="247"/>
      <c r="C70" s="1035" t="s">
        <v>401</v>
      </c>
      <c r="D70" s="1036"/>
      <c r="E70" s="1036"/>
      <c r="F70" s="1036"/>
      <c r="G70" s="1036"/>
      <c r="H70" s="1036"/>
      <c r="I70" s="1036"/>
      <c r="J70" s="1037"/>
      <c r="K70" s="238">
        <f>'【別紙１-３‐②】実施計画書'!F70</f>
        <v>0</v>
      </c>
    </row>
    <row r="71" spans="1:11" s="22" customFormat="1" ht="24.75" customHeight="1">
      <c r="A71" s="26"/>
      <c r="B71" s="248"/>
      <c r="C71" s="1035" t="s">
        <v>402</v>
      </c>
      <c r="D71" s="1036"/>
      <c r="E71" s="1036"/>
      <c r="F71" s="1036"/>
      <c r="G71" s="1036"/>
      <c r="H71" s="1036"/>
      <c r="I71" s="1036"/>
      <c r="J71" s="1037"/>
      <c r="K71" s="238">
        <f>'【別紙１-３‐②】実施計画書'!J70</f>
        <v>0</v>
      </c>
    </row>
    <row r="72" spans="1:11" s="22" customFormat="1" ht="60" customHeight="1">
      <c r="A72" s="26"/>
      <c r="B72" s="1044" t="s">
        <v>403</v>
      </c>
      <c r="C72" s="1045"/>
      <c r="D72" s="1045"/>
      <c r="E72" s="1045"/>
      <c r="F72" s="1045"/>
      <c r="G72" s="1045"/>
      <c r="H72" s="1045"/>
      <c r="I72" s="1045"/>
      <c r="J72" s="1068"/>
      <c r="K72" s="238">
        <f>'【別紙１-３‐②】実施計画書'!F72</f>
        <v>0</v>
      </c>
    </row>
    <row r="73" spans="1:11" s="22" customFormat="1" ht="39.75" customHeight="1">
      <c r="A73" s="26"/>
      <c r="B73" s="1044" t="s">
        <v>404</v>
      </c>
      <c r="C73" s="1045"/>
      <c r="D73" s="1045"/>
      <c r="E73" s="1045"/>
      <c r="F73" s="1045"/>
      <c r="G73" s="1045"/>
      <c r="H73" s="1045"/>
      <c r="I73" s="1045"/>
      <c r="J73" s="1068"/>
      <c r="K73" s="238">
        <f>'【別紙１-３‐②】実施計画書'!F74</f>
        <v>0</v>
      </c>
    </row>
    <row r="74" spans="1:11" s="22" customFormat="1" ht="39.75" customHeight="1" thickBot="1">
      <c r="A74" s="26"/>
      <c r="B74" s="1075" t="s">
        <v>405</v>
      </c>
      <c r="C74" s="1076"/>
      <c r="D74" s="1076"/>
      <c r="E74" s="1076"/>
      <c r="F74" s="1076"/>
      <c r="G74" s="1076"/>
      <c r="H74" s="1076"/>
      <c r="I74" s="1076"/>
      <c r="J74" s="1077"/>
      <c r="K74" s="239">
        <f>'【別紙１-３‐②】実施計画書'!F76</f>
        <v>0</v>
      </c>
    </row>
    <row r="75" spans="2:11" s="133" customFormat="1" ht="27.75" customHeight="1">
      <c r="B75" s="1078" t="s">
        <v>406</v>
      </c>
      <c r="C75" s="1079"/>
      <c r="D75" s="1082" t="s">
        <v>407</v>
      </c>
      <c r="E75" s="1083"/>
      <c r="F75" s="1083"/>
      <c r="G75" s="1083"/>
      <c r="H75" s="1083"/>
      <c r="I75" s="1083"/>
      <c r="J75" s="1084"/>
      <c r="K75" s="249">
        <f>'【別紙２-３-②】 R3年度　経費内訳'!AA13</f>
        <v>0</v>
      </c>
    </row>
    <row r="76" spans="2:11" s="133" customFormat="1" ht="27.75" customHeight="1" thickBot="1">
      <c r="B76" s="1080"/>
      <c r="C76" s="1081"/>
      <c r="D76" s="1085" t="s">
        <v>408</v>
      </c>
      <c r="E76" s="1086"/>
      <c r="F76" s="1086"/>
      <c r="G76" s="1086"/>
      <c r="H76" s="1086"/>
      <c r="I76" s="1086"/>
      <c r="J76" s="1087"/>
      <c r="K76" s="250" t="e">
        <f>'【別紙２-３-②】 R3年度　経費内訳'!AA17</f>
        <v>#DIV/0!</v>
      </c>
    </row>
    <row r="77" spans="1:11" s="15" customFormat="1" ht="13.5">
      <c r="A77" s="16"/>
      <c r="B77" s="20"/>
      <c r="C77" s="21"/>
      <c r="D77" s="21"/>
      <c r="E77" s="21"/>
      <c r="F77" s="21"/>
      <c r="G77" s="21"/>
      <c r="H77" s="21"/>
      <c r="I77" s="21"/>
      <c r="J77" s="21"/>
      <c r="K77" s="14"/>
    </row>
    <row r="78" spans="1:11" s="15" customFormat="1" ht="13.5">
      <c r="A78" s="16"/>
      <c r="B78" s="20"/>
      <c r="C78" s="21"/>
      <c r="D78" s="21"/>
      <c r="E78" s="21"/>
      <c r="F78" s="21"/>
      <c r="G78" s="21"/>
      <c r="H78" s="21"/>
      <c r="I78" s="21"/>
      <c r="J78" s="21"/>
      <c r="K78" s="14"/>
    </row>
    <row r="79" spans="1:11" s="15" customFormat="1" ht="13.5">
      <c r="A79" s="16"/>
      <c r="B79" s="20"/>
      <c r="C79" s="21"/>
      <c r="D79" s="21"/>
      <c r="E79" s="21"/>
      <c r="F79" s="21"/>
      <c r="G79" s="21"/>
      <c r="H79" s="21"/>
      <c r="I79" s="21"/>
      <c r="J79" s="21"/>
      <c r="K79" s="14"/>
    </row>
    <row r="80" spans="1:11" s="15" customFormat="1" ht="13.5">
      <c r="A80" s="16"/>
      <c r="B80" s="20"/>
      <c r="C80" s="21"/>
      <c r="D80" s="21"/>
      <c r="E80" s="21"/>
      <c r="F80" s="21"/>
      <c r="G80" s="21"/>
      <c r="H80" s="21"/>
      <c r="I80" s="21"/>
      <c r="J80" s="21"/>
      <c r="K80" s="14"/>
    </row>
    <row r="81" spans="1:11" s="15" customFormat="1" ht="13.5">
      <c r="A81" s="16"/>
      <c r="B81" s="20"/>
      <c r="C81" s="21"/>
      <c r="D81" s="21"/>
      <c r="E81" s="21"/>
      <c r="F81" s="21"/>
      <c r="G81" s="21"/>
      <c r="H81" s="21"/>
      <c r="I81" s="21"/>
      <c r="J81" s="21"/>
      <c r="K81" s="14"/>
    </row>
    <row r="82" spans="1:11" s="15" customFormat="1" ht="13.5">
      <c r="A82" s="16"/>
      <c r="B82" s="20"/>
      <c r="C82" s="21"/>
      <c r="D82" s="21"/>
      <c r="E82" s="21"/>
      <c r="F82" s="21"/>
      <c r="G82" s="21"/>
      <c r="H82" s="21"/>
      <c r="I82" s="21"/>
      <c r="J82" s="21"/>
      <c r="K82" s="14"/>
    </row>
    <row r="83" spans="1:11" s="15" customFormat="1" ht="13.5">
      <c r="A83" s="16"/>
      <c r="B83" s="20"/>
      <c r="C83" s="21"/>
      <c r="D83" s="21"/>
      <c r="E83" s="21"/>
      <c r="F83" s="21"/>
      <c r="G83" s="21"/>
      <c r="H83" s="21"/>
      <c r="I83" s="21"/>
      <c r="J83" s="21"/>
      <c r="K83" s="14"/>
    </row>
    <row r="84" spans="1:11" s="15" customFormat="1" ht="13.5">
      <c r="A84" s="16"/>
      <c r="B84" s="20"/>
      <c r="C84" s="21"/>
      <c r="D84" s="21"/>
      <c r="E84" s="21"/>
      <c r="F84" s="21"/>
      <c r="G84" s="21"/>
      <c r="H84" s="21"/>
      <c r="I84" s="21"/>
      <c r="J84" s="21"/>
      <c r="K84" s="14"/>
    </row>
    <row r="85" spans="1:11" s="15" customFormat="1" ht="13.5">
      <c r="A85" s="16"/>
      <c r="B85" s="20"/>
      <c r="C85" s="21"/>
      <c r="D85" s="21"/>
      <c r="E85" s="21"/>
      <c r="F85" s="21"/>
      <c r="G85" s="21"/>
      <c r="H85" s="21"/>
      <c r="I85" s="21"/>
      <c r="J85" s="21"/>
      <c r="K85" s="14"/>
    </row>
    <row r="86" spans="1:11" s="15" customFormat="1" ht="13.5">
      <c r="A86" s="16"/>
      <c r="B86" s="20"/>
      <c r="C86" s="21"/>
      <c r="D86" s="21"/>
      <c r="E86" s="21"/>
      <c r="F86" s="21"/>
      <c r="G86" s="21"/>
      <c r="H86" s="21"/>
      <c r="I86" s="21"/>
      <c r="J86" s="21"/>
      <c r="K86" s="14"/>
    </row>
    <row r="87" spans="1:11" s="15" customFormat="1" ht="13.5">
      <c r="A87" s="16"/>
      <c r="B87" s="20"/>
      <c r="C87" s="21"/>
      <c r="D87" s="21"/>
      <c r="E87" s="21"/>
      <c r="F87" s="21"/>
      <c r="G87" s="21"/>
      <c r="H87" s="21"/>
      <c r="I87" s="21"/>
      <c r="J87" s="21"/>
      <c r="K87" s="14"/>
    </row>
    <row r="88" spans="1:11" s="15" customFormat="1" ht="13.5">
      <c r="A88" s="16"/>
      <c r="B88" s="20"/>
      <c r="C88" s="21"/>
      <c r="D88" s="21"/>
      <c r="E88" s="21"/>
      <c r="F88" s="21"/>
      <c r="G88" s="21"/>
      <c r="H88" s="21"/>
      <c r="I88" s="21"/>
      <c r="J88" s="21"/>
      <c r="K88" s="14"/>
    </row>
    <row r="89" spans="1:11" s="15" customFormat="1" ht="13.5">
      <c r="A89" s="16"/>
      <c r="B89" s="20"/>
      <c r="C89" s="21"/>
      <c r="D89" s="21"/>
      <c r="E89" s="21"/>
      <c r="F89" s="21"/>
      <c r="G89" s="21"/>
      <c r="H89" s="21"/>
      <c r="I89" s="21"/>
      <c r="J89" s="21"/>
      <c r="K89" s="14"/>
    </row>
    <row r="90" spans="1:11" s="15" customFormat="1" ht="13.5">
      <c r="A90" s="16"/>
      <c r="B90" s="20"/>
      <c r="C90" s="21"/>
      <c r="D90" s="21"/>
      <c r="E90" s="21"/>
      <c r="F90" s="21"/>
      <c r="G90" s="21"/>
      <c r="H90" s="21"/>
      <c r="I90" s="21"/>
      <c r="J90" s="21"/>
      <c r="K90" s="14"/>
    </row>
    <row r="91" spans="1:11" s="15" customFormat="1" ht="13.5">
      <c r="A91" s="16"/>
      <c r="B91" s="20"/>
      <c r="C91" s="21"/>
      <c r="D91" s="21"/>
      <c r="E91" s="21"/>
      <c r="F91" s="21"/>
      <c r="G91" s="21"/>
      <c r="H91" s="21"/>
      <c r="I91" s="21"/>
      <c r="J91" s="21"/>
      <c r="K91" s="14"/>
    </row>
    <row r="92" spans="1:11" s="15" customFormat="1" ht="13.5">
      <c r="A92" s="16"/>
      <c r="B92" s="20"/>
      <c r="C92" s="21"/>
      <c r="D92" s="21"/>
      <c r="E92" s="21"/>
      <c r="F92" s="21"/>
      <c r="G92" s="21"/>
      <c r="H92" s="21"/>
      <c r="I92" s="21"/>
      <c r="J92" s="21"/>
      <c r="K92" s="14"/>
    </row>
    <row r="93" spans="1:11" s="15" customFormat="1" ht="13.5">
      <c r="A93" s="16"/>
      <c r="B93" s="20"/>
      <c r="C93" s="21"/>
      <c r="D93" s="21"/>
      <c r="E93" s="21"/>
      <c r="F93" s="21"/>
      <c r="G93" s="21"/>
      <c r="H93" s="21"/>
      <c r="I93" s="21"/>
      <c r="J93" s="21"/>
      <c r="K93" s="14"/>
    </row>
    <row r="94" spans="1:11" s="15" customFormat="1" ht="13.5">
      <c r="A94" s="16"/>
      <c r="B94" s="20"/>
      <c r="C94" s="21"/>
      <c r="D94" s="21"/>
      <c r="E94" s="21"/>
      <c r="F94" s="21"/>
      <c r="G94" s="21"/>
      <c r="H94" s="21"/>
      <c r="I94" s="21"/>
      <c r="J94" s="21"/>
      <c r="K94" s="14"/>
    </row>
    <row r="95" spans="1:11" s="15" customFormat="1" ht="13.5">
      <c r="A95" s="16"/>
      <c r="B95" s="20"/>
      <c r="C95" s="21"/>
      <c r="D95" s="21"/>
      <c r="E95" s="21"/>
      <c r="F95" s="21"/>
      <c r="G95" s="21"/>
      <c r="H95" s="21"/>
      <c r="I95" s="21"/>
      <c r="J95" s="21"/>
      <c r="K95" s="14"/>
    </row>
    <row r="96" spans="1:11" s="15" customFormat="1" ht="13.5">
      <c r="A96" s="16"/>
      <c r="B96" s="20"/>
      <c r="C96" s="21"/>
      <c r="D96" s="21"/>
      <c r="E96" s="21"/>
      <c r="F96" s="21"/>
      <c r="G96" s="21"/>
      <c r="H96" s="21"/>
      <c r="I96" s="21"/>
      <c r="J96" s="21"/>
      <c r="K96" s="14"/>
    </row>
  </sheetData>
  <sheetProtection/>
  <mergeCells count="86">
    <mergeCell ref="B73:J73"/>
    <mergeCell ref="B74:J74"/>
    <mergeCell ref="B75:C76"/>
    <mergeCell ref="D75:J75"/>
    <mergeCell ref="D76:J76"/>
    <mergeCell ref="D67:J67"/>
    <mergeCell ref="B68:J68"/>
    <mergeCell ref="B69:J69"/>
    <mergeCell ref="C70:J70"/>
    <mergeCell ref="C71:J71"/>
    <mergeCell ref="B72:J72"/>
    <mergeCell ref="B58:B67"/>
    <mergeCell ref="C58:J58"/>
    <mergeCell ref="D59:J59"/>
    <mergeCell ref="C60:J60"/>
    <mergeCell ref="D61:J61"/>
    <mergeCell ref="D62:J62"/>
    <mergeCell ref="D63:J63"/>
    <mergeCell ref="C64:J64"/>
    <mergeCell ref="D65:J65"/>
    <mergeCell ref="D66:J66"/>
    <mergeCell ref="E53:J53"/>
    <mergeCell ref="E54:J54"/>
    <mergeCell ref="B55:J55"/>
    <mergeCell ref="C38:J38"/>
    <mergeCell ref="D39:J39"/>
    <mergeCell ref="E40:J40"/>
    <mergeCell ref="E47:J47"/>
    <mergeCell ref="E48:J48"/>
    <mergeCell ref="C49:J49"/>
    <mergeCell ref="D50:J50"/>
    <mergeCell ref="E51:J51"/>
    <mergeCell ref="E52:J52"/>
    <mergeCell ref="E41:J41"/>
    <mergeCell ref="E42:J42"/>
    <mergeCell ref="E43:J43"/>
    <mergeCell ref="D44:J44"/>
    <mergeCell ref="E45:J45"/>
    <mergeCell ref="E46:J46"/>
    <mergeCell ref="D31:J31"/>
    <mergeCell ref="D32:J32"/>
    <mergeCell ref="D33:D36"/>
    <mergeCell ref="E33:J33"/>
    <mergeCell ref="E34:J34"/>
    <mergeCell ref="E35:J35"/>
    <mergeCell ref="E36:J36"/>
    <mergeCell ref="B25:B36"/>
    <mergeCell ref="C25:C30"/>
    <mergeCell ref="D25:J25"/>
    <mergeCell ref="D26:J26"/>
    <mergeCell ref="D27:D30"/>
    <mergeCell ref="E27:J27"/>
    <mergeCell ref="E28:J28"/>
    <mergeCell ref="E29:J29"/>
    <mergeCell ref="E30:J30"/>
    <mergeCell ref="C31:C36"/>
    <mergeCell ref="C16:D24"/>
    <mergeCell ref="E16:J16"/>
    <mergeCell ref="E17:J17"/>
    <mergeCell ref="E18:J18"/>
    <mergeCell ref="E19:J19"/>
    <mergeCell ref="E20:J20"/>
    <mergeCell ref="E21:J21"/>
    <mergeCell ref="E22:J22"/>
    <mergeCell ref="E23:J23"/>
    <mergeCell ref="E24:J24"/>
    <mergeCell ref="B7:J7"/>
    <mergeCell ref="B8:J8"/>
    <mergeCell ref="C9:D15"/>
    <mergeCell ref="E9:J9"/>
    <mergeCell ref="E10:J10"/>
    <mergeCell ref="E11:J11"/>
    <mergeCell ref="E12:J12"/>
    <mergeCell ref="E13:J13"/>
    <mergeCell ref="E14:J14"/>
    <mergeCell ref="E15:J15"/>
    <mergeCell ref="C37:J37"/>
    <mergeCell ref="B37:B54"/>
    <mergeCell ref="B56:B57"/>
    <mergeCell ref="C56:J56"/>
    <mergeCell ref="C57:J57"/>
    <mergeCell ref="B2:K2"/>
    <mergeCell ref="B3:K3"/>
    <mergeCell ref="B4:K4"/>
    <mergeCell ref="B5:J5"/>
    <mergeCell ref="B6:J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2021-03-31T06:57:11Z</cp:lastPrinted>
  <dcterms:created xsi:type="dcterms:W3CDTF">2015-02-23T09:12:20Z</dcterms:created>
  <dcterms:modified xsi:type="dcterms:W3CDTF">2021-09-24T01:04:31Z</dcterms:modified>
  <cp:category/>
  <cp:version/>
  <cp:contentType/>
  <cp:contentStatus/>
</cp:coreProperties>
</file>