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国内事業部\平成30年度\10_賃貸\330_事業報告\100_ホームページ掲載\R2年度HP掲載事業報告書\"/>
    </mc:Choice>
  </mc:AlternateContent>
  <bookViews>
    <workbookView xWindow="6345" yWindow="45" windowWidth="12855" windowHeight="8070" firstSheet="1" activeTab="1"/>
  </bookViews>
  <sheets>
    <sheet name="【記入方法】電力(H30～) " sheetId="24" r:id="rId1"/>
    <sheet name="【記入方法】総括表" sheetId="22" r:id="rId2"/>
    <sheet name="入力シート⇒" sheetId="36" r:id="rId3"/>
    <sheet name="電力(H30～)" sheetId="28" r:id="rId4"/>
    <sheet name="都市ガス(H30～)" sheetId="30" r:id="rId5"/>
    <sheet name="プロパンガス(H30～) " sheetId="33" r:id="rId6"/>
    <sheet name="灯油 (H30～)(任意)" sheetId="35" r:id="rId7"/>
    <sheet name="【総括表】(H30～) " sheetId="34" r:id="rId8"/>
    <sheet name="参考_排出係数" sheetId="2" r:id="rId9"/>
    <sheet name="改定履歴" sheetId="23" r:id="rId10"/>
  </sheets>
  <calcPr calcId="162913"/>
</workbook>
</file>

<file path=xl/calcChain.xml><?xml version="1.0" encoding="utf-8"?>
<calcChain xmlns="http://schemas.openxmlformats.org/spreadsheetml/2006/main">
  <c r="L9" i="34" l="1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8" i="34"/>
  <c r="F14" i="22" l="1"/>
  <c r="F15" i="22"/>
  <c r="F16" i="22"/>
  <c r="F17" i="22"/>
  <c r="F18" i="22"/>
  <c r="F19" i="22"/>
  <c r="F20" i="22"/>
  <c r="F21" i="22"/>
  <c r="F22" i="22"/>
  <c r="F23" i="22"/>
  <c r="F24" i="22"/>
  <c r="F25" i="22"/>
  <c r="M23" i="35" l="1"/>
  <c r="J23" i="35"/>
  <c r="M22" i="35"/>
  <c r="J22" i="35"/>
  <c r="M21" i="35"/>
  <c r="J21" i="35"/>
  <c r="M20" i="35"/>
  <c r="J20" i="35"/>
  <c r="M19" i="35"/>
  <c r="J19" i="35"/>
  <c r="M18" i="35"/>
  <c r="J18" i="35"/>
  <c r="M17" i="35"/>
  <c r="J17" i="35"/>
  <c r="M16" i="35"/>
  <c r="J16" i="35"/>
  <c r="M15" i="35"/>
  <c r="J15" i="35"/>
  <c r="M14" i="35"/>
  <c r="J14" i="35"/>
  <c r="M13" i="35"/>
  <c r="J13" i="35"/>
  <c r="M12" i="35"/>
  <c r="J12" i="35"/>
  <c r="M11" i="35"/>
  <c r="J11" i="35"/>
  <c r="M10" i="35"/>
  <c r="J10" i="35"/>
  <c r="M9" i="35"/>
  <c r="J9" i="35"/>
  <c r="M8" i="35"/>
  <c r="J8" i="35"/>
  <c r="M7" i="35"/>
  <c r="J7" i="35"/>
  <c r="N24" i="33" l="1"/>
  <c r="O24" i="33" s="1"/>
  <c r="R24" i="33" s="1"/>
  <c r="J25" i="34" s="1"/>
  <c r="N23" i="33"/>
  <c r="O23" i="33" s="1"/>
  <c r="R23" i="33" s="1"/>
  <c r="J24" i="34" s="1"/>
  <c r="O22" i="33"/>
  <c r="R22" i="33" s="1"/>
  <c r="J23" i="34" s="1"/>
  <c r="N22" i="33"/>
  <c r="N21" i="33"/>
  <c r="O21" i="33" s="1"/>
  <c r="R21" i="33" s="1"/>
  <c r="J22" i="34" s="1"/>
  <c r="N20" i="33"/>
  <c r="O20" i="33" s="1"/>
  <c r="R20" i="33" s="1"/>
  <c r="J21" i="34" s="1"/>
  <c r="N19" i="33"/>
  <c r="O19" i="33" s="1"/>
  <c r="R19" i="33" s="1"/>
  <c r="J20" i="34" s="1"/>
  <c r="O18" i="33"/>
  <c r="R18" i="33" s="1"/>
  <c r="J19" i="34" s="1"/>
  <c r="N18" i="33"/>
  <c r="N17" i="33"/>
  <c r="O17" i="33" s="1"/>
  <c r="R17" i="33" s="1"/>
  <c r="J18" i="34" s="1"/>
  <c r="N16" i="33"/>
  <c r="O16" i="33" s="1"/>
  <c r="R16" i="33" s="1"/>
  <c r="J17" i="34" s="1"/>
  <c r="N15" i="33"/>
  <c r="O15" i="33" s="1"/>
  <c r="R15" i="33" s="1"/>
  <c r="J16" i="34" s="1"/>
  <c r="O14" i="33"/>
  <c r="R14" i="33" s="1"/>
  <c r="J15" i="34" s="1"/>
  <c r="N14" i="33"/>
  <c r="N13" i="33"/>
  <c r="O13" i="33" s="1"/>
  <c r="R13" i="33" s="1"/>
  <c r="J14" i="34" s="1"/>
  <c r="N12" i="33"/>
  <c r="O12" i="33" s="1"/>
  <c r="R12" i="33" s="1"/>
  <c r="J13" i="34" s="1"/>
  <c r="N11" i="33"/>
  <c r="O11" i="33" s="1"/>
  <c r="R11" i="33" s="1"/>
  <c r="J12" i="34" s="1"/>
  <c r="O10" i="33"/>
  <c r="R10" i="33" s="1"/>
  <c r="J11" i="34" s="1"/>
  <c r="N10" i="33"/>
  <c r="N9" i="33"/>
  <c r="O9" i="33" s="1"/>
  <c r="R9" i="33" s="1"/>
  <c r="J10" i="34" s="1"/>
  <c r="N8" i="33"/>
  <c r="O8" i="33" s="1"/>
  <c r="R8" i="33" s="1"/>
  <c r="J9" i="34" s="1"/>
  <c r="N7" i="33"/>
  <c r="O7" i="33" s="1"/>
  <c r="R7" i="33" s="1"/>
  <c r="J8" i="34" s="1"/>
  <c r="N24" i="30"/>
  <c r="O24" i="30" s="1"/>
  <c r="R24" i="30" s="1"/>
  <c r="H25" i="34" s="1"/>
  <c r="N23" i="30"/>
  <c r="O23" i="30" s="1"/>
  <c r="R23" i="30" s="1"/>
  <c r="H24" i="34" s="1"/>
  <c r="O22" i="30"/>
  <c r="R22" i="30" s="1"/>
  <c r="H23" i="34" s="1"/>
  <c r="N22" i="30"/>
  <c r="N21" i="30"/>
  <c r="O21" i="30" s="1"/>
  <c r="R21" i="30" s="1"/>
  <c r="H22" i="34" s="1"/>
  <c r="N20" i="30"/>
  <c r="O20" i="30" s="1"/>
  <c r="R20" i="30" s="1"/>
  <c r="H21" i="34" s="1"/>
  <c r="N19" i="30"/>
  <c r="O19" i="30" s="1"/>
  <c r="R19" i="30" s="1"/>
  <c r="H20" i="34" s="1"/>
  <c r="O18" i="30"/>
  <c r="R18" i="30" s="1"/>
  <c r="H19" i="34" s="1"/>
  <c r="N18" i="30"/>
  <c r="N17" i="30"/>
  <c r="O17" i="30" s="1"/>
  <c r="R17" i="30" s="1"/>
  <c r="H18" i="34" s="1"/>
  <c r="N16" i="30"/>
  <c r="O16" i="30" s="1"/>
  <c r="R16" i="30" s="1"/>
  <c r="H17" i="34" s="1"/>
  <c r="N15" i="30"/>
  <c r="O15" i="30" s="1"/>
  <c r="R15" i="30" s="1"/>
  <c r="H16" i="34" s="1"/>
  <c r="O14" i="30"/>
  <c r="R14" i="30" s="1"/>
  <c r="H15" i="34" s="1"/>
  <c r="N14" i="30"/>
  <c r="N13" i="30"/>
  <c r="O13" i="30" s="1"/>
  <c r="R13" i="30" s="1"/>
  <c r="H14" i="34" s="1"/>
  <c r="N12" i="30"/>
  <c r="O12" i="30" s="1"/>
  <c r="R12" i="30" s="1"/>
  <c r="H13" i="34" s="1"/>
  <c r="N11" i="30"/>
  <c r="O11" i="30" s="1"/>
  <c r="R11" i="30" s="1"/>
  <c r="H12" i="34" s="1"/>
  <c r="O10" i="30"/>
  <c r="R10" i="30" s="1"/>
  <c r="H11" i="34" s="1"/>
  <c r="N10" i="30"/>
  <c r="N9" i="30"/>
  <c r="O9" i="30" s="1"/>
  <c r="R9" i="30" s="1"/>
  <c r="H10" i="34" s="1"/>
  <c r="N8" i="30"/>
  <c r="O8" i="30" s="1"/>
  <c r="R8" i="30" s="1"/>
  <c r="H9" i="34" s="1"/>
  <c r="N7" i="30"/>
  <c r="O7" i="30" s="1"/>
  <c r="R7" i="30" s="1"/>
  <c r="H8" i="34" s="1"/>
  <c r="N24" i="28"/>
  <c r="O24" i="28" s="1"/>
  <c r="R24" i="28" s="1"/>
  <c r="F25" i="34" s="1"/>
  <c r="N23" i="28"/>
  <c r="O23" i="28" s="1"/>
  <c r="R23" i="28" s="1"/>
  <c r="F24" i="34" s="1"/>
  <c r="N24" i="34" s="1"/>
  <c r="N22" i="28"/>
  <c r="O22" i="28" s="1"/>
  <c r="R22" i="28" s="1"/>
  <c r="F23" i="34" s="1"/>
  <c r="N21" i="28"/>
  <c r="O21" i="28" s="1"/>
  <c r="R21" i="28" s="1"/>
  <c r="F22" i="34" s="1"/>
  <c r="N20" i="28"/>
  <c r="O20" i="28" s="1"/>
  <c r="R20" i="28" s="1"/>
  <c r="F21" i="34" s="1"/>
  <c r="N21" i="34" s="1"/>
  <c r="N19" i="28"/>
  <c r="O19" i="28" s="1"/>
  <c r="R19" i="28" s="1"/>
  <c r="F20" i="34" s="1"/>
  <c r="N20" i="34" s="1"/>
  <c r="O18" i="28"/>
  <c r="R18" i="28" s="1"/>
  <c r="F19" i="34" s="1"/>
  <c r="N19" i="34" s="1"/>
  <c r="N18" i="28"/>
  <c r="N17" i="28"/>
  <c r="O17" i="28" s="1"/>
  <c r="R17" i="28" s="1"/>
  <c r="F18" i="34" s="1"/>
  <c r="N18" i="34" s="1"/>
  <c r="N16" i="28"/>
  <c r="O16" i="28" s="1"/>
  <c r="R16" i="28" s="1"/>
  <c r="F17" i="34" s="1"/>
  <c r="N15" i="28"/>
  <c r="O15" i="28" s="1"/>
  <c r="R15" i="28" s="1"/>
  <c r="F16" i="34" s="1"/>
  <c r="N16" i="34" s="1"/>
  <c r="N14" i="28"/>
  <c r="O14" i="28" s="1"/>
  <c r="R14" i="28" s="1"/>
  <c r="F15" i="34" s="1"/>
  <c r="N15" i="34" s="1"/>
  <c r="N13" i="28"/>
  <c r="O13" i="28" s="1"/>
  <c r="R13" i="28" s="1"/>
  <c r="F14" i="34" s="1"/>
  <c r="N12" i="28"/>
  <c r="O12" i="28" s="1"/>
  <c r="R12" i="28" s="1"/>
  <c r="F13" i="34" s="1"/>
  <c r="N13" i="34" s="1"/>
  <c r="N11" i="28"/>
  <c r="O11" i="28" s="1"/>
  <c r="R11" i="28" s="1"/>
  <c r="F12" i="34" s="1"/>
  <c r="N12" i="34" s="1"/>
  <c r="O10" i="28"/>
  <c r="R10" i="28" s="1"/>
  <c r="F11" i="34" s="1"/>
  <c r="N11" i="34" s="1"/>
  <c r="N10" i="28"/>
  <c r="N9" i="28"/>
  <c r="O9" i="28" s="1"/>
  <c r="R9" i="28" s="1"/>
  <c r="F10" i="34" s="1"/>
  <c r="N10" i="34" s="1"/>
  <c r="N8" i="28"/>
  <c r="O8" i="28" s="1"/>
  <c r="R8" i="28" s="1"/>
  <c r="F9" i="34" s="1"/>
  <c r="N7" i="28"/>
  <c r="O7" i="28" s="1"/>
  <c r="R7" i="28" s="1"/>
  <c r="F8" i="34" s="1"/>
  <c r="N8" i="34" s="1"/>
  <c r="R15" i="24"/>
  <c r="R17" i="24"/>
  <c r="R19" i="24"/>
  <c r="R26" i="24"/>
  <c r="O26" i="24"/>
  <c r="N26" i="24"/>
  <c r="N25" i="24"/>
  <c r="O25" i="24" s="1"/>
  <c r="R25" i="24" s="1"/>
  <c r="N24" i="24"/>
  <c r="O24" i="24" s="1"/>
  <c r="R24" i="24" s="1"/>
  <c r="N23" i="24"/>
  <c r="O23" i="24" s="1"/>
  <c r="R23" i="24" s="1"/>
  <c r="O22" i="24"/>
  <c r="R22" i="24" s="1"/>
  <c r="N22" i="24"/>
  <c r="N21" i="24"/>
  <c r="O21" i="24" s="1"/>
  <c r="R21" i="24" s="1"/>
  <c r="N20" i="24"/>
  <c r="O20" i="24" s="1"/>
  <c r="R20" i="24" s="1"/>
  <c r="N19" i="24"/>
  <c r="O19" i="24" s="1"/>
  <c r="O18" i="24"/>
  <c r="R18" i="24" s="1"/>
  <c r="N18" i="24"/>
  <c r="N17" i="24"/>
  <c r="O17" i="24" s="1"/>
  <c r="N16" i="24"/>
  <c r="O16" i="24" s="1"/>
  <c r="R16" i="24" s="1"/>
  <c r="N15" i="24"/>
  <c r="O15" i="24" s="1"/>
  <c r="N14" i="24"/>
  <c r="O14" i="24" s="1"/>
  <c r="R14" i="24" s="1"/>
  <c r="F13" i="22" s="1"/>
  <c r="N13" i="24"/>
  <c r="O13" i="24" s="1"/>
  <c r="R13" i="24" s="1"/>
  <c r="F12" i="22" s="1"/>
  <c r="N12" i="24"/>
  <c r="O12" i="24" s="1"/>
  <c r="R12" i="24" s="1"/>
  <c r="F11" i="22" s="1"/>
  <c r="N11" i="24"/>
  <c r="O11" i="24" s="1"/>
  <c r="R11" i="24" s="1"/>
  <c r="F10" i="22" s="1"/>
  <c r="N10" i="24"/>
  <c r="O10" i="24" s="1"/>
  <c r="R10" i="24" s="1"/>
  <c r="F9" i="22" s="1"/>
  <c r="N9" i="24"/>
  <c r="O9" i="24" s="1"/>
  <c r="R9" i="24" s="1"/>
  <c r="F8" i="22" s="1"/>
  <c r="N23" i="34" l="1"/>
  <c r="N9" i="34"/>
  <c r="N14" i="34"/>
  <c r="N17" i="34"/>
  <c r="N22" i="34"/>
  <c r="N25" i="34"/>
  <c r="N17" i="22"/>
  <c r="N18" i="22"/>
  <c r="N19" i="22"/>
  <c r="N20" i="22"/>
  <c r="N21" i="22"/>
  <c r="N22" i="22"/>
  <c r="N23" i="22"/>
  <c r="N24" i="22"/>
  <c r="N25" i="22"/>
  <c r="N16" i="22"/>
  <c r="N15" i="22" l="1"/>
  <c r="N13" i="22"/>
  <c r="N11" i="22"/>
  <c r="N9" i="22"/>
  <c r="N12" i="22" l="1"/>
  <c r="N8" i="22"/>
  <c r="N10" i="22"/>
  <c r="N14" i="22"/>
</calcChain>
</file>

<file path=xl/sharedStrings.xml><?xml version="1.0" encoding="utf-8"?>
<sst xmlns="http://schemas.openxmlformats.org/spreadsheetml/2006/main" count="212" uniqueCount="79">
  <si>
    <t>■</t>
    <phoneticPr fontId="2"/>
  </si>
  <si>
    <t>１号室</t>
    <rPh sb="1" eb="3">
      <t>ゴウシツ</t>
    </rPh>
    <phoneticPr fontId="2"/>
  </si>
  <si>
    <t>２号室</t>
    <rPh sb="1" eb="3">
      <t>ゴウシツ</t>
    </rPh>
    <phoneticPr fontId="2"/>
  </si>
  <si>
    <t>３号室</t>
    <rPh sb="1" eb="3">
      <t>ゴウシツ</t>
    </rPh>
    <phoneticPr fontId="2"/>
  </si>
  <si>
    <t>４号室</t>
    <rPh sb="1" eb="3">
      <t>ゴウシツ</t>
    </rPh>
    <phoneticPr fontId="2"/>
  </si>
  <si>
    <t>５号室</t>
    <rPh sb="1" eb="3">
      <t>ゴウシツ</t>
    </rPh>
    <phoneticPr fontId="2"/>
  </si>
  <si>
    <t>６号室</t>
    <rPh sb="1" eb="3">
      <t>ゴウシツ</t>
    </rPh>
    <phoneticPr fontId="2"/>
  </si>
  <si>
    <t>８号室</t>
    <rPh sb="1" eb="3">
      <t>ゴウシツ</t>
    </rPh>
    <phoneticPr fontId="2"/>
  </si>
  <si>
    <t>９号室</t>
    <rPh sb="1" eb="3">
      <t>ゴウシツ</t>
    </rPh>
    <phoneticPr fontId="2"/>
  </si>
  <si>
    <t>代替値</t>
    <rPh sb="0" eb="2">
      <t>ダイタイ</t>
    </rPh>
    <rPh sb="2" eb="3">
      <t>アタイ</t>
    </rPh>
    <phoneticPr fontId="2"/>
  </si>
  <si>
    <t>電気事業者別排出係数（特定排出者の温室効果ガス排出量算定用）</t>
    <rPh sb="0" eb="2">
      <t>デンキ</t>
    </rPh>
    <rPh sb="2" eb="5">
      <t>ジギョウシャ</t>
    </rPh>
    <rPh sb="5" eb="6">
      <t>ベツ</t>
    </rPh>
    <rPh sb="6" eb="8">
      <t>ハイシュツ</t>
    </rPh>
    <rPh sb="8" eb="10">
      <t>ケイスウ</t>
    </rPh>
    <rPh sb="11" eb="13">
      <t>トクテイ</t>
    </rPh>
    <rPh sb="13" eb="16">
      <t>ハイシュツシャ</t>
    </rPh>
    <rPh sb="17" eb="19">
      <t>オンシツ</t>
    </rPh>
    <rPh sb="19" eb="21">
      <t>コウカ</t>
    </rPh>
    <rPh sb="23" eb="25">
      <t>ハイシュツ</t>
    </rPh>
    <rPh sb="25" eb="26">
      <t>リョウ</t>
    </rPh>
    <rPh sb="26" eb="28">
      <t>サンテイ</t>
    </rPh>
    <rPh sb="28" eb="29">
      <t>ヨウ</t>
    </rPh>
    <phoneticPr fontId="2"/>
  </si>
  <si>
    <t>＜電気＞</t>
    <rPh sb="1" eb="3">
      <t>デンキ</t>
    </rPh>
    <phoneticPr fontId="2"/>
  </si>
  <si>
    <t>都市ガス</t>
    <rPh sb="0" eb="2">
      <t>トシ</t>
    </rPh>
    <phoneticPr fontId="2"/>
  </si>
  <si>
    <t>灯油</t>
    <rPh sb="0" eb="2">
      <t>トウユ</t>
    </rPh>
    <phoneticPr fontId="2"/>
  </si>
  <si>
    <t>LPG</t>
    <phoneticPr fontId="2"/>
  </si>
  <si>
    <t>単位</t>
    <rPh sb="0" eb="2">
      <t>タンイ</t>
    </rPh>
    <phoneticPr fontId="2"/>
  </si>
  <si>
    <t>値</t>
    <rPh sb="0" eb="1">
      <t>アタイ</t>
    </rPh>
    <phoneticPr fontId="2"/>
  </si>
  <si>
    <t>種別</t>
    <rPh sb="0" eb="2">
      <t>シュベツ</t>
    </rPh>
    <phoneticPr fontId="2"/>
  </si>
  <si>
    <t>tCO2/kl</t>
    <phoneticPr fontId="2"/>
  </si>
  <si>
    <t>tCO2/t</t>
    <phoneticPr fontId="2"/>
  </si>
  <si>
    <t>tCO2/1,000㎥</t>
    <phoneticPr fontId="2"/>
  </si>
  <si>
    <t>kgCO2/㎥</t>
    <phoneticPr fontId="2"/>
  </si>
  <si>
    <t>kgCO2/l</t>
    <phoneticPr fontId="2"/>
  </si>
  <si>
    <t>kgCO2/kg</t>
    <phoneticPr fontId="2"/>
  </si>
  <si>
    <t>LPガス：</t>
    <phoneticPr fontId="2"/>
  </si>
  <si>
    <t>１㎥＝２．１８kg（１㎥÷０．４５８㎥／kg）</t>
    <phoneticPr fontId="2"/>
  </si>
  <si>
    <t>※日本LPガス協会</t>
    <rPh sb="1" eb="3">
      <t>ニホン</t>
    </rPh>
    <rPh sb="7" eb="9">
      <t>キョウカイ</t>
    </rPh>
    <phoneticPr fontId="2"/>
  </si>
  <si>
    <t>kgCO2/㎥</t>
    <phoneticPr fontId="2"/>
  </si>
  <si>
    <t>(3×2.18)</t>
    <phoneticPr fontId="2"/>
  </si>
  <si>
    <t>CO2排出量（kg-CO2）</t>
  </si>
  <si>
    <t>取得不可理由</t>
    <rPh sb="0" eb="2">
      <t>シュトク</t>
    </rPh>
    <rPh sb="2" eb="4">
      <t>フカ</t>
    </rPh>
    <rPh sb="4" eb="6">
      <t>リユウ</t>
    </rPh>
    <phoneticPr fontId="2"/>
  </si>
  <si>
    <t>その他</t>
  </si>
  <si>
    <t>その他</t>
    <rPh sb="2" eb="3">
      <t>タ</t>
    </rPh>
    <phoneticPr fontId="2"/>
  </si>
  <si>
    <t>確認日</t>
    <rPh sb="0" eb="2">
      <t>カクニン</t>
    </rPh>
    <rPh sb="2" eb="3">
      <t>ヒ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</si>
  <si>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</si>
  <si>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</si>
  <si>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確認値</t>
    <rPh sb="0" eb="2">
      <t>カクニン</t>
    </rPh>
    <rPh sb="2" eb="3">
      <t>アタイ</t>
    </rPh>
    <phoneticPr fontId="2"/>
  </si>
  <si>
    <t>理由</t>
    <rPh sb="0" eb="2">
      <t>リユウ</t>
    </rPh>
    <phoneticPr fontId="2"/>
  </si>
  <si>
    <t>日数</t>
    <rPh sb="0" eb="2">
      <t>ニッスウ</t>
    </rPh>
    <phoneticPr fontId="2"/>
  </si>
  <si>
    <t>取得不可</t>
    <rPh sb="0" eb="2">
      <t>シュトク</t>
    </rPh>
    <rPh sb="2" eb="4">
      <t>フカ</t>
    </rPh>
    <phoneticPr fontId="2"/>
  </si>
  <si>
    <t>空室期間</t>
    <rPh sb="0" eb="2">
      <t>クウシツ</t>
    </rPh>
    <rPh sb="2" eb="4">
      <t>キカン</t>
    </rPh>
    <phoneticPr fontId="2"/>
  </si>
  <si>
    <t>不可</t>
  </si>
  <si>
    <t>空室</t>
  </si>
  <si>
    <t>入居者の拒否</t>
    <rPh sb="0" eb="3">
      <t>ニュウキョシャ</t>
    </rPh>
    <rPh sb="4" eb="6">
      <t>キョヒ</t>
    </rPh>
    <phoneticPr fontId="2"/>
  </si>
  <si>
    <t>入居期間</t>
    <rPh sb="0" eb="2">
      <t>ニュウキョ</t>
    </rPh>
    <rPh sb="2" eb="4">
      <t>キカン</t>
    </rPh>
    <phoneticPr fontId="2"/>
  </si>
  <si>
    <t>年度内使用量（kwh）</t>
    <rPh sb="0" eb="2">
      <t>ネンド</t>
    </rPh>
    <rPh sb="2" eb="3">
      <t>ナイ</t>
    </rPh>
    <rPh sb="3" eb="6">
      <t>シヨウリョウ</t>
    </rPh>
    <phoneticPr fontId="2"/>
  </si>
  <si>
    <t>年度内・年間使用量（ℓ）</t>
    <rPh sb="0" eb="2">
      <t>ネンド</t>
    </rPh>
    <rPh sb="2" eb="3">
      <t>ナイ</t>
    </rPh>
    <rPh sb="4" eb="5">
      <t>ネン</t>
    </rPh>
    <rPh sb="5" eb="6">
      <t>カン</t>
    </rPh>
    <rPh sb="6" eb="9">
      <t>シヨウリョウ</t>
    </rPh>
    <phoneticPr fontId="2"/>
  </si>
  <si>
    <t>電力</t>
    <phoneticPr fontId="2"/>
  </si>
  <si>
    <t>都市ガス</t>
    <phoneticPr fontId="2"/>
  </si>
  <si>
    <t>ﾌﾟﾛﾊﾟﾝｶﾞｽ</t>
    <phoneticPr fontId="2"/>
  </si>
  <si>
    <t>灯油</t>
    <phoneticPr fontId="2"/>
  </si>
  <si>
    <t>年度内・年間
CO2排出量 （kg-CO2）</t>
    <rPh sb="0" eb="2">
      <t>ネンド</t>
    </rPh>
    <rPh sb="2" eb="3">
      <t>ナイ</t>
    </rPh>
    <rPh sb="4" eb="5">
      <t>ネン</t>
    </rPh>
    <rPh sb="5" eb="6">
      <t>カン</t>
    </rPh>
    <rPh sb="10" eb="12">
      <t>ハイシュツ</t>
    </rPh>
    <rPh sb="12" eb="13">
      <t>リョウ</t>
    </rPh>
    <phoneticPr fontId="2"/>
  </si>
  <si>
    <t>住戸番号</t>
    <rPh sb="0" eb="1">
      <t>ジュウ</t>
    </rPh>
    <rPh sb="1" eb="2">
      <t>コ</t>
    </rPh>
    <rPh sb="2" eb="4">
      <t>バンゴウ</t>
    </rPh>
    <phoneticPr fontId="2"/>
  </si>
  <si>
    <t>住戸
番号</t>
    <rPh sb="0" eb="2">
      <t>ジュウコ</t>
    </rPh>
    <rPh sb="3" eb="5">
      <t>バンゴウ</t>
    </rPh>
    <phoneticPr fontId="2"/>
  </si>
  <si>
    <t>エネルギー別CO2排出量 （kg-CO2）</t>
    <rPh sb="5" eb="6">
      <t>ベツ</t>
    </rPh>
    <rPh sb="9" eb="11">
      <t>ハイシュツ</t>
    </rPh>
    <rPh sb="11" eb="12">
      <t>リョウ</t>
    </rPh>
    <phoneticPr fontId="2"/>
  </si>
  <si>
    <t>・ 総括表</t>
    <rPh sb="2" eb="5">
      <t>ソウカツヒョウ</t>
    </rPh>
    <phoneticPr fontId="2"/>
  </si>
  <si>
    <t>別紙　二酸化炭素排出量 （実績値）の算定根拠資料</t>
    <rPh sb="0" eb="2">
      <t>ベッシ</t>
    </rPh>
    <rPh sb="3" eb="6">
      <t>ニサンカ</t>
    </rPh>
    <rPh sb="6" eb="8">
      <t>タンソ</t>
    </rPh>
    <rPh sb="8" eb="10">
      <t>ハイシュツ</t>
    </rPh>
    <rPh sb="10" eb="11">
      <t>リョウ</t>
    </rPh>
    <rPh sb="13" eb="15">
      <t>ジッセキ</t>
    </rPh>
    <rPh sb="15" eb="16">
      <t>チ</t>
    </rPh>
    <rPh sb="18" eb="20">
      <t>サンテイ</t>
    </rPh>
    <rPh sb="20" eb="22">
      <t>コンキョ</t>
    </rPh>
    <rPh sb="22" eb="24">
      <t>シリョウ</t>
    </rPh>
    <phoneticPr fontId="2"/>
  </si>
  <si>
    <t>年度エネルギー使用量 （事業報告書添付書類）</t>
    <phoneticPr fontId="2"/>
  </si>
  <si>
    <t>年度エネルギー使用量 （事業報告書添付書類）</t>
    <rPh sb="0" eb="2">
      <t>ネンド</t>
    </rPh>
    <rPh sb="7" eb="10">
      <t>シヨウリョウ</t>
    </rPh>
    <rPh sb="12" eb="14">
      <t>ジギョウ</t>
    </rPh>
    <rPh sb="14" eb="17">
      <t>ホウコクショ</t>
    </rPh>
    <rPh sb="17" eb="19">
      <t>テンプ</t>
    </rPh>
    <rPh sb="19" eb="21">
      <t>ショルイ</t>
    </rPh>
    <phoneticPr fontId="2"/>
  </si>
  <si>
    <t>＜改定履歴＞</t>
  </si>
  <si>
    <t>以上</t>
  </si>
  <si>
    <t>平成２９年度　賃貸住宅における省CO2促進モデル事業</t>
    <rPh sb="0" eb="2">
      <t>ヘイセイ</t>
    </rPh>
    <rPh sb="4" eb="6">
      <t>ネンド</t>
    </rPh>
    <rPh sb="7" eb="9">
      <t>チンタイ</t>
    </rPh>
    <rPh sb="9" eb="11">
      <t>ジュウタク</t>
    </rPh>
    <phoneticPr fontId="2"/>
  </si>
  <si>
    <t>平成29年　環境省　温室効果ガス排出量　算定・報告・公表制度</t>
    <rPh sb="0" eb="2">
      <t>ヘイセイ</t>
    </rPh>
    <rPh sb="4" eb="5">
      <t>ネン</t>
    </rPh>
    <rPh sb="6" eb="9">
      <t>カンキョウショウ</t>
    </rPh>
    <rPh sb="10" eb="12">
      <t>オンシツ</t>
    </rPh>
    <rPh sb="12" eb="14">
      <t>コウカ</t>
    </rPh>
    <rPh sb="16" eb="19">
      <t>ハイシュツリョウ</t>
    </rPh>
    <rPh sb="20" eb="22">
      <t>サンテイ</t>
    </rPh>
    <rPh sb="23" eb="25">
      <t>ホウコク</t>
    </rPh>
    <rPh sb="26" eb="28">
      <t>コウヒョウ</t>
    </rPh>
    <rPh sb="28" eb="30">
      <t>セイド</t>
    </rPh>
    <phoneticPr fontId="2"/>
  </si>
  <si>
    <t>事業
番号</t>
    <rPh sb="0" eb="2">
      <t>ジギョウ</t>
    </rPh>
    <rPh sb="3" eb="5">
      <t>バンゴウ</t>
    </rPh>
    <phoneticPr fontId="2"/>
  </si>
  <si>
    <t>１０号室</t>
    <rPh sb="2" eb="4">
      <t>ゴウシツ</t>
    </rPh>
    <phoneticPr fontId="2"/>
  </si>
  <si>
    <t>７号室</t>
    <rPh sb="1" eb="3">
      <t>ゴウシツ</t>
    </rPh>
    <phoneticPr fontId="2"/>
  </si>
  <si>
    <t>平成27年度実績-H28.12.27公表</t>
    <phoneticPr fontId="2"/>
  </si>
  <si>
    <t>0.587(kg-CO2/kWh)</t>
    <phoneticPr fontId="2"/>
  </si>
  <si>
    <t>平成29年11月 8日　ver1.0（初版）</t>
    <phoneticPr fontId="2"/>
  </si>
  <si>
    <t>事業番号</t>
    <rPh sb="0" eb="2">
      <t>ジギョウ</t>
    </rPh>
    <rPh sb="2" eb="4">
      <t>バンゴウ</t>
    </rPh>
    <phoneticPr fontId="2"/>
  </si>
  <si>
    <t>ver1.0　2017/11/8</t>
    <phoneticPr fontId="2"/>
  </si>
  <si>
    <t>平成29年度　賃貸住宅における省CO2促進モデル事業</t>
    <rPh sb="0" eb="2">
      <t>ヘイセイ</t>
    </rPh>
    <rPh sb="4" eb="6">
      <t>ネンド</t>
    </rPh>
    <rPh sb="7" eb="9">
      <t>チンタイ</t>
    </rPh>
    <rPh sb="9" eb="11">
      <t>ジュウタク</t>
    </rPh>
    <phoneticPr fontId="2"/>
  </si>
  <si>
    <t>令和</t>
    <rPh sb="0" eb="2">
      <t>レイワ</t>
    </rPh>
    <phoneticPr fontId="2"/>
  </si>
  <si>
    <r>
      <t xml:space="preserve">・電力使用量 </t>
    </r>
    <r>
      <rPr>
        <b/>
        <sz val="11"/>
        <rFont val="ＭＳ Ｐゴシック"/>
        <family val="3"/>
        <charset val="128"/>
        <scheme val="minor"/>
      </rPr>
      <t>（令和元年度）</t>
    </r>
    <rPh sb="1" eb="3">
      <t>デンリョク</t>
    </rPh>
    <rPh sb="3" eb="6">
      <t>シヨウリョウ</t>
    </rPh>
    <rPh sb="8" eb="10">
      <t>レイワ</t>
    </rPh>
    <rPh sb="10" eb="12">
      <t>ガンネン</t>
    </rPh>
    <rPh sb="11" eb="13">
      <t>ネンド</t>
    </rPh>
    <phoneticPr fontId="2"/>
  </si>
  <si>
    <r>
      <t xml:space="preserve">・電力使用量 </t>
    </r>
    <r>
      <rPr>
        <b/>
        <sz val="11"/>
        <rFont val="ＭＳ Ｐゴシック"/>
        <family val="3"/>
        <charset val="128"/>
        <scheme val="minor"/>
      </rPr>
      <t>（令和元年度以降）</t>
    </r>
    <rPh sb="1" eb="3">
      <t>デンリョク</t>
    </rPh>
    <rPh sb="3" eb="6">
      <t>シヨウリョウ</t>
    </rPh>
    <rPh sb="8" eb="10">
      <t>レイワ</t>
    </rPh>
    <rPh sb="10" eb="12">
      <t>ガンネン</t>
    </rPh>
    <rPh sb="11" eb="13">
      <t>ネンド</t>
    </rPh>
    <rPh sb="13" eb="15">
      <t>イコウ</t>
    </rPh>
    <phoneticPr fontId="2"/>
  </si>
  <si>
    <t>令和</t>
  </si>
  <si>
    <r>
      <t xml:space="preserve">・都市ガス使用量 </t>
    </r>
    <r>
      <rPr>
        <b/>
        <sz val="11"/>
        <rFont val="ＭＳ Ｐゴシック"/>
        <family val="3"/>
        <charset val="128"/>
        <scheme val="minor"/>
      </rPr>
      <t>（令和元年度以降）</t>
    </r>
    <rPh sb="1" eb="3">
      <t>トシ</t>
    </rPh>
    <rPh sb="5" eb="8">
      <t>シヨウリョウ</t>
    </rPh>
    <rPh sb="10" eb="12">
      <t>レイワ</t>
    </rPh>
    <rPh sb="12" eb="14">
      <t>ガンネン</t>
    </rPh>
    <rPh sb="13" eb="15">
      <t>ネンド</t>
    </rPh>
    <rPh sb="15" eb="17">
      <t>イコウ</t>
    </rPh>
    <phoneticPr fontId="2"/>
  </si>
  <si>
    <r>
      <t xml:space="preserve">・プロパンガス使用量 </t>
    </r>
    <r>
      <rPr>
        <b/>
        <sz val="11"/>
        <rFont val="ＭＳ Ｐゴシック"/>
        <family val="3"/>
        <charset val="128"/>
        <scheme val="minor"/>
      </rPr>
      <t>（令和元年度以降）</t>
    </r>
    <rPh sb="7" eb="10">
      <t>シヨウリョウ</t>
    </rPh>
    <rPh sb="12" eb="14">
      <t>レイワ</t>
    </rPh>
    <rPh sb="14" eb="16">
      <t>ガンネン</t>
    </rPh>
    <rPh sb="15" eb="17">
      <t>ネンド</t>
    </rPh>
    <rPh sb="17" eb="19">
      <t>イコウ</t>
    </rPh>
    <phoneticPr fontId="2"/>
  </si>
  <si>
    <r>
      <t xml:space="preserve">・灯油使用量 </t>
    </r>
    <r>
      <rPr>
        <b/>
        <sz val="11"/>
        <rFont val="ＭＳ Ｐゴシック"/>
        <family val="3"/>
        <charset val="128"/>
        <scheme val="minor"/>
      </rPr>
      <t>（令和元年度以降）</t>
    </r>
    <rPh sb="1" eb="3">
      <t>トウユ</t>
    </rPh>
    <rPh sb="3" eb="6">
      <t>シヨウリョウ</t>
    </rPh>
    <rPh sb="8" eb="10">
      <t>レイワ</t>
    </rPh>
    <rPh sb="10" eb="12">
      <t>ガンネン</t>
    </rPh>
    <rPh sb="11" eb="13">
      <t>ネンド</t>
    </rPh>
    <rPh sb="13" eb="15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</si>
</sst>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0_ ;[Red]\-#,##0\ "/>
    <numFmt numFmtId="178" formatCode="#,##0.0_ ;[Red]\-#,##0.0\ "/>
    <numFmt numFmtId="179" formatCode="yyyy/m/d;@"/>
    <numFmt numFmtId="184" formatCode="0.0_);[Red]\(0.0\)"/>
  </numFmts>
  <fonts count="14" x14ac:knownFonts="1">
    <font>
      <sz val="9"/>
      <name val="MS UI Gothic"/>
      <family val="3"/>
      <charset val="128"/>
    </font>
    <font>
      <sz val="11"/>
      <name val="ＭＳ Ｐ明朝"/>
      <family val="1"/>
      <charset val="128"/>
    </font>
    <font>
      <sz val="6"/>
      <name val="MS UI Gothic"/>
      <family val="3"/>
      <charset val="128"/>
    </font>
    <font>
      <sz val="10"/>
      <name val="ＭＳ Ｐ明朝"/>
      <family val="1"/>
      <charset val="128"/>
    </font>
    <font>
      <sz val="1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0" tint="-0.14999847407452621"/>
      <name val="ＭＳ Ｐ明朝"/>
      <family val="1"/>
      <charset val="128"/>
    </font>
    <font>
      <b/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theme="1"/>
      </right>
      <top/>
      <bottom/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/>
      <diagonal/>
    </border>
    <border>
      <left/>
      <right style="thin">
        <color theme="1"/>
      </right>
      <top style="hair">
        <color indexed="64"/>
      </top>
      <bottom/>
      <diagonal/>
    </border>
    <border>
      <left style="hair">
        <color indexed="64"/>
      </left>
      <right/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/>
      <top style="hair">
        <color theme="1"/>
      </top>
      <bottom style="thin">
        <color theme="1"/>
      </bottom>
      <diagonal/>
    </border>
    <border>
      <left/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/>
      <diagonal/>
    </border>
    <border>
      <left/>
      <right style="thin">
        <color theme="1"/>
      </right>
      <top style="hair">
        <color theme="1"/>
      </top>
      <bottom/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>
      <alignment vertical="center"/>
    </xf>
    <xf numFmtId="0" fontId="1" fillId="0" borderId="23" xfId="0" applyFont="1" applyFill="1" applyBorder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0" fontId="1" fillId="0" borderId="0" xfId="0" applyFont="1" applyBorder="1">
      <alignment vertical="center"/>
    </xf>
    <xf numFmtId="0" fontId="1" fillId="0" borderId="25" xfId="0" applyFont="1" applyBorder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4" borderId="28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30" xfId="0" applyFont="1" applyFill="1" applyBorder="1">
      <alignment vertical="center"/>
    </xf>
    <xf numFmtId="0" fontId="1" fillId="4" borderId="31" xfId="0" applyFont="1" applyFill="1" applyBorder="1">
      <alignment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>
      <alignment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5" borderId="0" xfId="0" applyFont="1" applyFill="1" applyBorder="1">
      <alignment vertical="center"/>
    </xf>
    <xf numFmtId="0" fontId="6" fillId="0" borderId="0" xfId="0" applyFont="1" applyFill="1" applyAlignment="1">
      <alignment vertical="top"/>
    </xf>
    <xf numFmtId="0" fontId="1" fillId="4" borderId="63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178" fontId="1" fillId="3" borderId="69" xfId="0" applyNumberFormat="1" applyFont="1" applyFill="1" applyBorder="1" applyAlignment="1">
      <alignment vertical="center"/>
    </xf>
    <xf numFmtId="178" fontId="1" fillId="3" borderId="39" xfId="0" applyNumberFormat="1" applyFont="1" applyFill="1" applyBorder="1" applyAlignment="1">
      <alignment vertical="center"/>
    </xf>
    <xf numFmtId="178" fontId="1" fillId="3" borderId="6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8" fillId="5" borderId="0" xfId="0" applyFont="1" applyFill="1" applyBorder="1">
      <alignment vertical="center"/>
    </xf>
    <xf numFmtId="0" fontId="9" fillId="0" borderId="23" xfId="0" applyFont="1" applyFill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3" xfId="0" applyFont="1" applyBorder="1">
      <alignment vertical="center"/>
    </xf>
    <xf numFmtId="0" fontId="1" fillId="0" borderId="3" xfId="0" applyFont="1" applyFill="1" applyBorder="1">
      <alignment vertical="center"/>
    </xf>
    <xf numFmtId="0" fontId="8" fillId="5" borderId="1" xfId="0" applyFont="1" applyFill="1" applyBorder="1">
      <alignment vertical="center"/>
    </xf>
    <xf numFmtId="0" fontId="1" fillId="4" borderId="93" xfId="0" applyFont="1" applyFill="1" applyBorder="1">
      <alignment vertical="center"/>
    </xf>
    <xf numFmtId="0" fontId="1" fillId="4" borderId="91" xfId="0" applyFont="1" applyFill="1" applyBorder="1">
      <alignment vertical="center"/>
    </xf>
    <xf numFmtId="0" fontId="1" fillId="4" borderId="94" xfId="0" applyFont="1" applyFill="1" applyBorder="1" applyAlignment="1">
      <alignment horizontal="center" vertical="center"/>
    </xf>
    <xf numFmtId="0" fontId="1" fillId="4" borderId="95" xfId="0" applyFont="1" applyFill="1" applyBorder="1" applyAlignment="1">
      <alignment horizontal="center" vertical="center"/>
    </xf>
    <xf numFmtId="0" fontId="1" fillId="4" borderId="96" xfId="0" applyFont="1" applyFill="1" applyBorder="1">
      <alignment vertical="center"/>
    </xf>
    <xf numFmtId="0" fontId="1" fillId="4" borderId="97" xfId="0" applyFont="1" applyFill="1" applyBorder="1">
      <alignment vertical="center"/>
    </xf>
    <xf numFmtId="0" fontId="1" fillId="4" borderId="98" xfId="0" applyFont="1" applyFill="1" applyBorder="1" applyAlignment="1">
      <alignment horizontal="center" vertical="center"/>
    </xf>
    <xf numFmtId="0" fontId="1" fillId="4" borderId="85" xfId="0" applyFont="1" applyFill="1" applyBorder="1" applyAlignment="1">
      <alignment horizontal="center" vertical="center"/>
    </xf>
    <xf numFmtId="0" fontId="1" fillId="4" borderId="103" xfId="0" applyFont="1" applyFill="1" applyBorder="1" applyAlignment="1">
      <alignment vertical="center"/>
    </xf>
    <xf numFmtId="0" fontId="1" fillId="3" borderId="104" xfId="0" applyFont="1" applyFill="1" applyBorder="1" applyAlignment="1">
      <alignment vertical="center"/>
    </xf>
    <xf numFmtId="0" fontId="1" fillId="4" borderId="105" xfId="0" applyFont="1" applyFill="1" applyBorder="1">
      <alignment vertical="center"/>
    </xf>
    <xf numFmtId="0" fontId="1" fillId="4" borderId="110" xfId="0" applyFont="1" applyFill="1" applyBorder="1" applyAlignment="1">
      <alignment horizontal="center" vertical="center"/>
    </xf>
    <xf numFmtId="0" fontId="1" fillId="4" borderId="111" xfId="0" applyFont="1" applyFill="1" applyBorder="1">
      <alignment vertical="center"/>
    </xf>
    <xf numFmtId="0" fontId="1" fillId="4" borderId="90" xfId="0" applyFont="1" applyFill="1" applyBorder="1">
      <alignment vertical="center"/>
    </xf>
    <xf numFmtId="0" fontId="1" fillId="4" borderId="114" xfId="0" applyFont="1" applyFill="1" applyBorder="1">
      <alignment vertical="center"/>
    </xf>
    <xf numFmtId="0" fontId="1" fillId="4" borderId="115" xfId="0" applyFont="1" applyFill="1" applyBorder="1">
      <alignment vertical="center"/>
    </xf>
    <xf numFmtId="0" fontId="1" fillId="4" borderId="118" xfId="0" applyFont="1" applyFill="1" applyBorder="1">
      <alignment vertical="center"/>
    </xf>
    <xf numFmtId="0" fontId="1" fillId="4" borderId="92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178" fontId="1" fillId="3" borderId="38" xfId="0" applyNumberFormat="1" applyFont="1" applyFill="1" applyBorder="1" applyAlignment="1">
      <alignment vertical="center"/>
    </xf>
    <xf numFmtId="178" fontId="1" fillId="3" borderId="73" xfId="0" applyNumberFormat="1" applyFont="1" applyFill="1" applyBorder="1" applyAlignment="1">
      <alignment vertical="center"/>
    </xf>
    <xf numFmtId="178" fontId="1" fillId="3" borderId="75" xfId="0" applyNumberFormat="1" applyFont="1" applyFill="1" applyBorder="1" applyAlignment="1">
      <alignment vertical="center"/>
    </xf>
    <xf numFmtId="178" fontId="1" fillId="3" borderId="40" xfId="0" applyNumberFormat="1" applyFont="1" applyFill="1" applyBorder="1" applyAlignment="1">
      <alignment vertical="center"/>
    </xf>
    <xf numFmtId="0" fontId="1" fillId="4" borderId="121" xfId="0" applyFont="1" applyFill="1" applyBorder="1" applyAlignment="1">
      <alignment horizontal="center" vertical="center"/>
    </xf>
    <xf numFmtId="0" fontId="1" fillId="0" borderId="20" xfId="0" applyFont="1" applyFill="1" applyBorder="1">
      <alignment vertical="center"/>
    </xf>
    <xf numFmtId="0" fontId="1" fillId="0" borderId="56" xfId="0" applyFont="1" applyFill="1" applyBorder="1">
      <alignment vertical="center"/>
    </xf>
    <xf numFmtId="178" fontId="1" fillId="3" borderId="141" xfId="0" applyNumberFormat="1" applyFont="1" applyFill="1" applyBorder="1" applyAlignment="1">
      <alignment vertical="center"/>
    </xf>
    <xf numFmtId="178" fontId="1" fillId="3" borderId="70" xfId="0" applyNumberFormat="1" applyFont="1" applyFill="1" applyBorder="1" applyAlignment="1">
      <alignment vertical="center"/>
    </xf>
    <xf numFmtId="0" fontId="1" fillId="4" borderId="87" xfId="0" applyFont="1" applyFill="1" applyBorder="1">
      <alignment vertical="center"/>
    </xf>
    <xf numFmtId="178" fontId="1" fillId="3" borderId="7" xfId="0" applyNumberFormat="1" applyFont="1" applyFill="1" applyBorder="1" applyAlignment="1">
      <alignment vertical="center"/>
    </xf>
    <xf numFmtId="178" fontId="1" fillId="3" borderId="124" xfId="0" applyNumberFormat="1" applyFont="1" applyFill="1" applyBorder="1" applyAlignment="1">
      <alignment vertical="center"/>
    </xf>
    <xf numFmtId="178" fontId="1" fillId="3" borderId="131" xfId="0" applyNumberFormat="1" applyFont="1" applyFill="1" applyBorder="1" applyAlignment="1">
      <alignment vertical="center"/>
    </xf>
    <xf numFmtId="0" fontId="1" fillId="4" borderId="138" xfId="0" applyFont="1" applyFill="1" applyBorder="1">
      <alignment vertical="center"/>
    </xf>
    <xf numFmtId="0" fontId="1" fillId="4" borderId="139" xfId="0" applyFont="1" applyFill="1" applyBorder="1">
      <alignment vertical="center"/>
    </xf>
    <xf numFmtId="0" fontId="1" fillId="3" borderId="124" xfId="0" applyFont="1" applyFill="1" applyBorder="1" applyAlignment="1">
      <alignment vertical="center"/>
    </xf>
    <xf numFmtId="0" fontId="1" fillId="3" borderId="125" xfId="0" applyFont="1" applyFill="1" applyBorder="1" applyAlignment="1">
      <alignment vertical="center"/>
    </xf>
    <xf numFmtId="0" fontId="1" fillId="4" borderId="147" xfId="0" applyFont="1" applyFill="1" applyBorder="1" applyAlignment="1">
      <alignment vertical="center"/>
    </xf>
    <xf numFmtId="0" fontId="1" fillId="4" borderId="141" xfId="0" applyFont="1" applyFill="1" applyBorder="1" applyAlignment="1">
      <alignment vertical="center"/>
    </xf>
    <xf numFmtId="0" fontId="1" fillId="4" borderId="39" xfId="0" applyFont="1" applyFill="1" applyBorder="1" applyAlignment="1">
      <alignment vertical="center"/>
    </xf>
    <xf numFmtId="0" fontId="1" fillId="4" borderId="40" xfId="0" applyFont="1" applyFill="1" applyBorder="1" applyAlignment="1">
      <alignment vertical="center"/>
    </xf>
    <xf numFmtId="0" fontId="1" fillId="4" borderId="75" xfId="0" applyFont="1" applyFill="1" applyBorder="1">
      <alignment vertical="center"/>
    </xf>
    <xf numFmtId="0" fontId="1" fillId="4" borderId="133" xfId="0" applyFont="1" applyFill="1" applyBorder="1">
      <alignment vertical="center"/>
    </xf>
    <xf numFmtId="0" fontId="1" fillId="3" borderId="68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1" fillId="4" borderId="89" xfId="0" applyFont="1" applyFill="1" applyBorder="1">
      <alignment vertical="center"/>
    </xf>
    <xf numFmtId="178" fontId="1" fillId="3" borderId="133" xfId="0" applyNumberFormat="1" applyFont="1" applyFill="1" applyBorder="1" applyAlignment="1">
      <alignment vertical="center"/>
    </xf>
    <xf numFmtId="0" fontId="1" fillId="3" borderId="119" xfId="0" applyFont="1" applyFill="1" applyBorder="1" applyAlignment="1">
      <alignment horizontal="center" vertical="center"/>
    </xf>
    <xf numFmtId="0" fontId="1" fillId="3" borderId="120" xfId="0" applyFont="1" applyFill="1" applyBorder="1" applyAlignment="1">
      <alignment horizontal="center" vertical="center"/>
    </xf>
    <xf numFmtId="179" fontId="1" fillId="4" borderId="101" xfId="0" applyNumberFormat="1" applyFont="1" applyFill="1" applyBorder="1" applyAlignment="1">
      <alignment vertical="center"/>
    </xf>
    <xf numFmtId="179" fontId="1" fillId="4" borderId="99" xfId="0" applyNumberFormat="1" applyFont="1" applyFill="1" applyBorder="1" applyAlignment="1">
      <alignment vertical="center"/>
    </xf>
    <xf numFmtId="38" fontId="1" fillId="4" borderId="100" xfId="1" applyFont="1" applyFill="1" applyBorder="1" applyAlignment="1">
      <alignment vertical="center"/>
    </xf>
    <xf numFmtId="38" fontId="1" fillId="4" borderId="99" xfId="1" applyFont="1" applyFill="1" applyBorder="1" applyAlignment="1">
      <alignment vertical="center"/>
    </xf>
    <xf numFmtId="179" fontId="1" fillId="4" borderId="106" xfId="0" applyNumberFormat="1" applyFont="1" applyFill="1" applyBorder="1" applyAlignment="1">
      <alignment vertical="center"/>
    </xf>
    <xf numFmtId="179" fontId="1" fillId="4" borderId="107" xfId="0" applyNumberFormat="1" applyFont="1" applyFill="1" applyBorder="1" applyAlignment="1">
      <alignment vertical="center"/>
    </xf>
    <xf numFmtId="38" fontId="1" fillId="4" borderId="106" xfId="1" applyFont="1" applyFill="1" applyBorder="1" applyAlignment="1">
      <alignment vertical="center"/>
    </xf>
    <xf numFmtId="38" fontId="1" fillId="4" borderId="107" xfId="1" applyFont="1" applyFill="1" applyBorder="1" applyAlignment="1">
      <alignment vertical="center"/>
    </xf>
    <xf numFmtId="177" fontId="1" fillId="3" borderId="102" xfId="0" applyNumberFormat="1" applyFont="1" applyFill="1" applyBorder="1" applyAlignment="1">
      <alignment horizontal="right" vertical="center"/>
    </xf>
    <xf numFmtId="177" fontId="1" fillId="3" borderId="101" xfId="0" applyNumberFormat="1" applyFont="1" applyFill="1" applyBorder="1" applyAlignment="1">
      <alignment horizontal="right" vertical="center"/>
    </xf>
    <xf numFmtId="177" fontId="1" fillId="3" borderId="83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179" fontId="1" fillId="4" borderId="60" xfId="0" applyNumberFormat="1" applyFont="1" applyFill="1" applyBorder="1" applyAlignment="1">
      <alignment vertical="center"/>
    </xf>
    <xf numFmtId="179" fontId="1" fillId="4" borderId="16" xfId="0" applyNumberFormat="1" applyFont="1" applyFill="1" applyBorder="1" applyAlignment="1">
      <alignment vertical="center"/>
    </xf>
    <xf numFmtId="38" fontId="1" fillId="4" borderId="15" xfId="1" applyFont="1" applyFill="1" applyBorder="1" applyAlignment="1">
      <alignment vertical="center"/>
    </xf>
    <xf numFmtId="38" fontId="1" fillId="4" borderId="16" xfId="1" applyFont="1" applyFill="1" applyBorder="1" applyAlignment="1">
      <alignment vertical="center"/>
    </xf>
    <xf numFmtId="179" fontId="1" fillId="4" borderId="108" xfId="0" applyNumberFormat="1" applyFont="1" applyFill="1" applyBorder="1" applyAlignment="1">
      <alignment vertical="center"/>
    </xf>
    <xf numFmtId="179" fontId="1" fillId="4" borderId="71" xfId="0" applyNumberFormat="1" applyFont="1" applyFill="1" applyBorder="1" applyAlignment="1">
      <alignment vertical="center"/>
    </xf>
    <xf numFmtId="38" fontId="1" fillId="4" borderId="108" xfId="1" applyFont="1" applyFill="1" applyBorder="1" applyAlignment="1">
      <alignment vertical="center"/>
    </xf>
    <xf numFmtId="38" fontId="1" fillId="4" borderId="71" xfId="1" applyFont="1" applyFill="1" applyBorder="1" applyAlignment="1">
      <alignment vertical="center"/>
    </xf>
    <xf numFmtId="177" fontId="1" fillId="3" borderId="88" xfId="0" applyNumberFormat="1" applyFont="1" applyFill="1" applyBorder="1" applyAlignment="1">
      <alignment horizontal="right" vertical="center"/>
    </xf>
    <xf numFmtId="177" fontId="1" fillId="3" borderId="86" xfId="0" applyNumberFormat="1" applyFont="1" applyFill="1" applyBorder="1" applyAlignment="1">
      <alignment horizontal="right" vertical="center"/>
    </xf>
    <xf numFmtId="177" fontId="1" fillId="3" borderId="49" xfId="0" applyNumberFormat="1" applyFont="1" applyFill="1" applyBorder="1" applyAlignment="1">
      <alignment horizontal="right" vertical="center"/>
    </xf>
    <xf numFmtId="0" fontId="1" fillId="3" borderId="116" xfId="0" applyFont="1" applyFill="1" applyBorder="1" applyAlignment="1">
      <alignment horizontal="center" vertical="center"/>
    </xf>
    <xf numFmtId="0" fontId="1" fillId="3" borderId="117" xfId="0" applyFont="1" applyFill="1" applyBorder="1" applyAlignment="1">
      <alignment horizontal="center" vertical="center"/>
    </xf>
    <xf numFmtId="179" fontId="1" fillId="4" borderId="55" xfId="0" applyNumberFormat="1" applyFont="1" applyFill="1" applyBorder="1" applyAlignment="1">
      <alignment vertical="center"/>
    </xf>
    <xf numFmtId="179" fontId="1" fillId="4" borderId="54" xfId="0" applyNumberFormat="1" applyFont="1" applyFill="1" applyBorder="1" applyAlignment="1">
      <alignment vertical="center"/>
    </xf>
    <xf numFmtId="38" fontId="1" fillId="4" borderId="55" xfId="1" applyFont="1" applyFill="1" applyBorder="1" applyAlignment="1">
      <alignment vertical="center"/>
    </xf>
    <xf numFmtId="38" fontId="1" fillId="4" borderId="54" xfId="1" applyFont="1" applyFill="1" applyBorder="1" applyAlignment="1">
      <alignment vertical="center"/>
    </xf>
    <xf numFmtId="177" fontId="1" fillId="3" borderId="56" xfId="0" applyNumberFormat="1" applyFont="1" applyFill="1" applyBorder="1" applyAlignment="1">
      <alignment horizontal="right" vertical="center"/>
    </xf>
    <xf numFmtId="177" fontId="1" fillId="3" borderId="0" xfId="0" applyNumberFormat="1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horizontal="right" vertical="center"/>
    </xf>
    <xf numFmtId="177" fontId="1" fillId="3" borderId="59" xfId="0" applyNumberFormat="1" applyFont="1" applyFill="1" applyBorder="1" applyAlignment="1">
      <alignment horizontal="right" vertical="center"/>
    </xf>
    <xf numFmtId="177" fontId="1" fillId="3" borderId="60" xfId="0" applyNumberFormat="1" applyFont="1" applyFill="1" applyBorder="1" applyAlignment="1">
      <alignment horizontal="right" vertical="center"/>
    </xf>
    <xf numFmtId="177" fontId="1" fillId="3" borderId="61" xfId="0" applyNumberFormat="1" applyFont="1" applyFill="1" applyBorder="1" applyAlignment="1">
      <alignment horizontal="right" vertical="center"/>
    </xf>
    <xf numFmtId="179" fontId="1" fillId="4" borderId="86" xfId="0" applyNumberFormat="1" applyFont="1" applyFill="1" applyBorder="1" applyAlignment="1">
      <alignment vertical="center"/>
    </xf>
    <xf numFmtId="179" fontId="1" fillId="4" borderId="18" xfId="0" applyNumberFormat="1" applyFont="1" applyFill="1" applyBorder="1" applyAlignment="1">
      <alignment vertical="center"/>
    </xf>
    <xf numFmtId="38" fontId="1" fillId="4" borderId="17" xfId="1" applyFont="1" applyFill="1" applyBorder="1" applyAlignment="1">
      <alignment vertical="center"/>
    </xf>
    <xf numFmtId="38" fontId="1" fillId="4" borderId="18" xfId="1" applyFont="1" applyFill="1" applyBorder="1" applyAlignment="1">
      <alignment vertical="center"/>
    </xf>
    <xf numFmtId="0" fontId="1" fillId="3" borderId="112" xfId="0" applyFont="1" applyFill="1" applyBorder="1" applyAlignment="1">
      <alignment horizontal="center" vertical="center"/>
    </xf>
    <xf numFmtId="0" fontId="1" fillId="3" borderId="113" xfId="0" applyFont="1" applyFill="1" applyBorder="1" applyAlignment="1">
      <alignment horizontal="center" vertical="center"/>
    </xf>
    <xf numFmtId="179" fontId="1" fillId="4" borderId="0" xfId="0" applyNumberFormat="1" applyFont="1" applyFill="1" applyBorder="1" applyAlignment="1">
      <alignment vertical="center"/>
    </xf>
    <xf numFmtId="0" fontId="1" fillId="3" borderId="86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179" fontId="1" fillId="4" borderId="109" xfId="0" applyNumberFormat="1" applyFont="1" applyFill="1" applyBorder="1" applyAlignment="1">
      <alignment vertical="center"/>
    </xf>
    <xf numFmtId="179" fontId="1" fillId="4" borderId="64" xfId="0" applyNumberFormat="1" applyFont="1" applyFill="1" applyBorder="1" applyAlignment="1">
      <alignment vertical="center"/>
    </xf>
    <xf numFmtId="38" fontId="1" fillId="4" borderId="109" xfId="1" applyFont="1" applyFill="1" applyBorder="1" applyAlignment="1">
      <alignment vertical="center"/>
    </xf>
    <xf numFmtId="38" fontId="1" fillId="4" borderId="64" xfId="1" applyFont="1" applyFill="1" applyBorder="1" applyAlignment="1">
      <alignment vertical="center"/>
    </xf>
    <xf numFmtId="179" fontId="1" fillId="4" borderId="11" xfId="0" applyNumberFormat="1" applyFont="1" applyFill="1" applyBorder="1" applyAlignment="1">
      <alignment vertical="center"/>
    </xf>
    <xf numFmtId="179" fontId="1" fillId="4" borderId="12" xfId="0" applyNumberFormat="1" applyFont="1" applyFill="1" applyBorder="1" applyAlignment="1">
      <alignment vertical="center"/>
    </xf>
    <xf numFmtId="179" fontId="1" fillId="4" borderId="13" xfId="0" applyNumberFormat="1" applyFont="1" applyFill="1" applyBorder="1" applyAlignment="1">
      <alignment vertical="center"/>
    </xf>
    <xf numFmtId="177" fontId="1" fillId="3" borderId="14" xfId="0" applyNumberFormat="1" applyFont="1" applyFill="1" applyBorder="1" applyAlignment="1">
      <alignment horizontal="right" vertical="center"/>
    </xf>
    <xf numFmtId="177" fontId="1" fillId="3" borderId="11" xfId="0" applyNumberFormat="1" applyFont="1" applyFill="1" applyBorder="1" applyAlignment="1">
      <alignment horizontal="right" vertical="center"/>
    </xf>
    <xf numFmtId="177" fontId="1" fillId="3" borderId="47" xfId="0" applyNumberFormat="1" applyFont="1" applyFill="1" applyBorder="1" applyAlignment="1">
      <alignment horizontal="right" vertical="center"/>
    </xf>
    <xf numFmtId="38" fontId="1" fillId="4" borderId="50" xfId="1" applyFont="1" applyFill="1" applyBorder="1" applyAlignment="1">
      <alignment vertical="center"/>
    </xf>
    <xf numFmtId="38" fontId="1" fillId="4" borderId="51" xfId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38" fontId="1" fillId="4" borderId="13" xfId="1" applyFont="1" applyFill="1" applyBorder="1" applyAlignment="1">
      <alignment vertical="center"/>
    </xf>
    <xf numFmtId="38" fontId="1" fillId="4" borderId="12" xfId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4" borderId="0" xfId="0" applyFont="1" applyFill="1" applyBorder="1" applyAlignment="1">
      <alignment horizontal="center" vertical="center" shrinkToFi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4" borderId="12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27" xfId="0" applyFont="1" applyFill="1" applyBorder="1" applyAlignment="1">
      <alignment horizontal="center" vertical="center"/>
    </xf>
    <xf numFmtId="0" fontId="1" fillId="4" borderId="129" xfId="0" applyFont="1" applyFill="1" applyBorder="1" applyAlignment="1">
      <alignment horizontal="center" vertical="center"/>
    </xf>
    <xf numFmtId="178" fontId="1" fillId="3" borderId="88" xfId="0" applyNumberFormat="1" applyFont="1" applyFill="1" applyBorder="1" applyAlignment="1">
      <alignment horizontal="right" vertical="center"/>
    </xf>
    <xf numFmtId="178" fontId="1" fillId="3" borderId="86" xfId="0" applyNumberFormat="1" applyFont="1" applyFill="1" applyBorder="1" applyAlignment="1">
      <alignment horizontal="right" vertical="center"/>
    </xf>
    <xf numFmtId="178" fontId="1" fillId="3" borderId="125" xfId="0" applyNumberFormat="1" applyFont="1" applyFill="1" applyBorder="1" applyAlignment="1">
      <alignment horizontal="right" vertical="center"/>
    </xf>
    <xf numFmtId="178" fontId="1" fillId="3" borderId="49" xfId="0" applyNumberFormat="1" applyFont="1" applyFill="1" applyBorder="1" applyAlignment="1">
      <alignment horizontal="right" vertical="center"/>
    </xf>
    <xf numFmtId="178" fontId="1" fillId="3" borderId="59" xfId="0" applyNumberFormat="1" applyFont="1" applyFill="1" applyBorder="1" applyAlignment="1">
      <alignment horizontal="right" vertical="center"/>
    </xf>
    <xf numFmtId="178" fontId="1" fillId="3" borderId="60" xfId="0" applyNumberFormat="1" applyFont="1" applyFill="1" applyBorder="1" applyAlignment="1">
      <alignment horizontal="right" vertical="center"/>
    </xf>
    <xf numFmtId="178" fontId="1" fillId="3" borderId="61" xfId="0" applyNumberFormat="1" applyFont="1" applyFill="1" applyBorder="1" applyAlignment="1">
      <alignment horizontal="right" vertical="center"/>
    </xf>
    <xf numFmtId="178" fontId="1" fillId="3" borderId="130" xfId="0" applyNumberFormat="1" applyFont="1" applyFill="1" applyBorder="1" applyAlignment="1">
      <alignment horizontal="right" vertical="center"/>
    </xf>
    <xf numFmtId="178" fontId="1" fillId="3" borderId="140" xfId="0" applyNumberFormat="1" applyFont="1" applyFill="1" applyBorder="1" applyAlignment="1">
      <alignment horizontal="right" vertical="center"/>
    </xf>
    <xf numFmtId="178" fontId="1" fillId="3" borderId="136" xfId="0" applyNumberFormat="1" applyFont="1" applyFill="1" applyBorder="1" applyAlignment="1">
      <alignment horizontal="right" vertical="center"/>
    </xf>
    <xf numFmtId="0" fontId="1" fillId="4" borderId="12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6" borderId="12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7" xfId="0" applyFont="1" applyFill="1" applyBorder="1" applyAlignment="1">
      <alignment horizontal="center" vertical="center"/>
    </xf>
    <xf numFmtId="0" fontId="1" fillId="6" borderId="129" xfId="0" applyFont="1" applyFill="1" applyBorder="1" applyAlignment="1">
      <alignment horizontal="center" vertical="center"/>
    </xf>
    <xf numFmtId="178" fontId="1" fillId="4" borderId="59" xfId="0" applyNumberFormat="1" applyFont="1" applyFill="1" applyBorder="1" applyAlignment="1">
      <alignment vertical="center"/>
    </xf>
    <xf numFmtId="178" fontId="1" fillId="4" borderId="124" xfId="0" applyNumberFormat="1" applyFont="1" applyFill="1" applyBorder="1" applyAlignment="1">
      <alignment vertical="center"/>
    </xf>
    <xf numFmtId="178" fontId="1" fillId="4" borderId="130" xfId="0" applyNumberFormat="1" applyFont="1" applyFill="1" applyBorder="1" applyAlignment="1">
      <alignment vertical="center"/>
    </xf>
    <xf numFmtId="178" fontId="1" fillId="4" borderId="131" xfId="0" applyNumberFormat="1" applyFont="1" applyFill="1" applyBorder="1" applyAlignment="1">
      <alignment vertical="center"/>
    </xf>
    <xf numFmtId="178" fontId="1" fillId="3" borderId="56" xfId="0" applyNumberFormat="1" applyFont="1" applyFill="1" applyBorder="1" applyAlignment="1">
      <alignment horizontal="right" vertical="center"/>
    </xf>
    <xf numFmtId="178" fontId="1" fillId="3" borderId="0" xfId="0" applyNumberFormat="1" applyFont="1" applyFill="1" applyBorder="1" applyAlignment="1">
      <alignment horizontal="right" vertical="center"/>
    </xf>
    <xf numFmtId="178" fontId="1" fillId="3" borderId="24" xfId="0" applyNumberFormat="1" applyFont="1" applyFill="1" applyBorder="1" applyAlignment="1">
      <alignment horizontal="right" vertical="center"/>
    </xf>
    <xf numFmtId="0" fontId="1" fillId="4" borderId="128" xfId="0" applyFont="1" applyFill="1" applyBorder="1" applyAlignment="1">
      <alignment horizontal="center" vertical="center"/>
    </xf>
    <xf numFmtId="178" fontId="1" fillId="4" borderId="82" xfId="0" applyNumberFormat="1" applyFont="1" applyFill="1" applyBorder="1" applyAlignment="1">
      <alignment vertical="center"/>
    </xf>
    <xf numFmtId="178" fontId="1" fillId="4" borderId="61" xfId="0" applyNumberFormat="1" applyFont="1" applyFill="1" applyBorder="1" applyAlignment="1">
      <alignment vertical="center"/>
    </xf>
    <xf numFmtId="178" fontId="1" fillId="4" borderId="75" xfId="1" applyNumberFormat="1" applyFont="1" applyFill="1" applyBorder="1" applyAlignment="1">
      <alignment vertical="center"/>
    </xf>
    <xf numFmtId="178" fontId="1" fillId="4" borderId="40" xfId="0" applyNumberFormat="1" applyFont="1" applyFill="1" applyBorder="1" applyAlignment="1">
      <alignment vertical="center"/>
    </xf>
    <xf numFmtId="178" fontId="1" fillId="4" borderId="67" xfId="1" applyNumberFormat="1" applyFont="1" applyFill="1" applyBorder="1" applyAlignment="1">
      <alignment vertical="center"/>
    </xf>
    <xf numFmtId="178" fontId="1" fillId="4" borderId="76" xfId="1" applyNumberFormat="1" applyFont="1" applyFill="1" applyBorder="1" applyAlignment="1">
      <alignment vertical="center"/>
    </xf>
    <xf numFmtId="0" fontId="1" fillId="4" borderId="126" xfId="0" applyFont="1" applyFill="1" applyBorder="1" applyAlignment="1">
      <alignment horizontal="center" vertical="center"/>
    </xf>
    <xf numFmtId="0" fontId="1" fillId="4" borderId="137" xfId="0" applyFont="1" applyFill="1" applyBorder="1" applyAlignment="1">
      <alignment horizontal="center" vertical="center"/>
    </xf>
    <xf numFmtId="178" fontId="1" fillId="3" borderId="14" xfId="0" applyNumberFormat="1" applyFont="1" applyFill="1" applyBorder="1" applyAlignment="1">
      <alignment horizontal="right" vertical="center"/>
    </xf>
    <xf numFmtId="178" fontId="1" fillId="3" borderId="11" xfId="0" applyNumberFormat="1" applyFont="1" applyFill="1" applyBorder="1" applyAlignment="1">
      <alignment horizontal="right" vertical="center"/>
    </xf>
    <xf numFmtId="178" fontId="1" fillId="3" borderId="47" xfId="0" applyNumberFormat="1" applyFont="1" applyFill="1" applyBorder="1" applyAlignment="1">
      <alignment horizontal="right" vertical="center"/>
    </xf>
    <xf numFmtId="178" fontId="1" fillId="4" borderId="73" xfId="0" applyNumberFormat="1" applyFont="1" applyFill="1" applyBorder="1" applyAlignment="1">
      <alignment vertical="center"/>
    </xf>
    <xf numFmtId="178" fontId="1" fillId="4" borderId="78" xfId="1" applyNumberFormat="1" applyFont="1" applyFill="1" applyBorder="1" applyAlignment="1">
      <alignment vertical="center"/>
    </xf>
    <xf numFmtId="178" fontId="1" fillId="4" borderId="70" xfId="1" applyNumberFormat="1" applyFont="1" applyFill="1" applyBorder="1" applyAlignment="1">
      <alignment vertical="center"/>
    </xf>
    <xf numFmtId="178" fontId="1" fillId="4" borderId="77" xfId="1" applyNumberFormat="1" applyFont="1" applyFill="1" applyBorder="1" applyAlignment="1">
      <alignment vertical="center"/>
    </xf>
    <xf numFmtId="178" fontId="1" fillId="4" borderId="134" xfId="0" applyNumberFormat="1" applyFont="1" applyFill="1" applyBorder="1" applyAlignment="1">
      <alignment vertical="center"/>
    </xf>
    <xf numFmtId="178" fontId="1" fillId="4" borderId="135" xfId="0" applyNumberFormat="1" applyFont="1" applyFill="1" applyBorder="1" applyAlignment="1">
      <alignment vertical="center"/>
    </xf>
    <xf numFmtId="178" fontId="1" fillId="4" borderId="73" xfId="1" applyNumberFormat="1" applyFont="1" applyFill="1" applyBorder="1" applyAlignment="1">
      <alignment vertical="center"/>
    </xf>
    <xf numFmtId="178" fontId="1" fillId="4" borderId="74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9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79" fontId="1" fillId="4" borderId="80" xfId="0" applyNumberFormat="1" applyFont="1" applyFill="1" applyBorder="1" applyAlignment="1">
      <alignment vertical="center"/>
    </xf>
    <xf numFmtId="179" fontId="1" fillId="4" borderId="81" xfId="0" applyNumberFormat="1" applyFont="1" applyFill="1" applyBorder="1" applyAlignment="1">
      <alignment vertical="center"/>
    </xf>
    <xf numFmtId="179" fontId="1" fillId="4" borderId="146" xfId="0" applyNumberFormat="1" applyFont="1" applyFill="1" applyBorder="1" applyAlignment="1">
      <alignment vertical="center"/>
    </xf>
    <xf numFmtId="177" fontId="4" fillId="4" borderId="14" xfId="0" applyNumberFormat="1" applyFont="1" applyFill="1" applyBorder="1" applyAlignment="1">
      <alignment horizontal="right" vertical="center"/>
    </xf>
    <xf numFmtId="177" fontId="4" fillId="4" borderId="47" xfId="0" applyNumberFormat="1" applyFont="1" applyFill="1" applyBorder="1" applyAlignment="1">
      <alignment horizontal="right" vertical="center"/>
    </xf>
    <xf numFmtId="0" fontId="1" fillId="3" borderId="88" xfId="0" applyFont="1" applyFill="1" applyBorder="1" applyAlignment="1">
      <alignment horizontal="center" vertical="center"/>
    </xf>
    <xf numFmtId="179" fontId="1" fillId="4" borderId="46" xfId="0" applyNumberFormat="1" applyFont="1" applyFill="1" applyBorder="1" applyAlignment="1">
      <alignment vertical="center"/>
    </xf>
    <xf numFmtId="179" fontId="1" fillId="4" borderId="47" xfId="0" applyNumberFormat="1" applyFont="1" applyFill="1" applyBorder="1" applyAlignment="1">
      <alignment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179" fontId="1" fillId="4" borderId="25" xfId="0" applyNumberFormat="1" applyFont="1" applyFill="1" applyBorder="1" applyAlignment="1">
      <alignment vertical="center"/>
    </xf>
    <xf numFmtId="179" fontId="1" fillId="4" borderId="24" xfId="0" applyNumberFormat="1" applyFont="1" applyFill="1" applyBorder="1" applyAlignment="1">
      <alignment vertical="center"/>
    </xf>
    <xf numFmtId="177" fontId="4" fillId="4" borderId="56" xfId="0" applyNumberFormat="1" applyFont="1" applyFill="1" applyBorder="1" applyAlignment="1">
      <alignment horizontal="right" vertical="center"/>
    </xf>
    <xf numFmtId="177" fontId="4" fillId="4" borderId="24" xfId="0" applyNumberFormat="1" applyFont="1" applyFill="1" applyBorder="1" applyAlignment="1">
      <alignment horizontal="right" vertical="center"/>
    </xf>
    <xf numFmtId="0" fontId="1" fillId="3" borderId="142" xfId="0" applyFont="1" applyFill="1" applyBorder="1" applyAlignment="1">
      <alignment horizontal="center" vertical="center"/>
    </xf>
    <xf numFmtId="0" fontId="1" fillId="3" borderId="143" xfId="0" applyFont="1" applyFill="1" applyBorder="1" applyAlignment="1">
      <alignment horizontal="center" vertical="center"/>
    </xf>
    <xf numFmtId="179" fontId="1" fillId="4" borderId="142" xfId="0" applyNumberFormat="1" applyFont="1" applyFill="1" applyBorder="1" applyAlignment="1">
      <alignment horizontal="center" vertical="center"/>
    </xf>
    <xf numFmtId="179" fontId="1" fillId="4" borderId="143" xfId="0" applyNumberFormat="1" applyFont="1" applyFill="1" applyBorder="1" applyAlignment="1">
      <alignment horizontal="center" vertical="center"/>
    </xf>
    <xf numFmtId="179" fontId="1" fillId="4" borderId="16" xfId="0" applyNumberFormat="1" applyFont="1" applyFill="1" applyBorder="1" applyAlignment="1">
      <alignment horizontal="center" vertical="center"/>
    </xf>
    <xf numFmtId="0" fontId="1" fillId="4" borderId="142" xfId="0" applyFont="1" applyFill="1" applyBorder="1" applyAlignment="1">
      <alignment horizontal="center" vertical="center"/>
    </xf>
    <xf numFmtId="0" fontId="1" fillId="4" borderId="143" xfId="0" applyFont="1" applyFill="1" applyBorder="1" applyAlignment="1">
      <alignment horizontal="center" vertical="center"/>
    </xf>
    <xf numFmtId="0" fontId="1" fillId="3" borderId="144" xfId="0" applyFont="1" applyFill="1" applyBorder="1" applyAlignment="1">
      <alignment horizontal="center" vertical="center"/>
    </xf>
    <xf numFmtId="0" fontId="1" fillId="3" borderId="145" xfId="0" applyFont="1" applyFill="1" applyBorder="1" applyAlignment="1">
      <alignment horizontal="center" vertical="center"/>
    </xf>
    <xf numFmtId="179" fontId="1" fillId="4" borderId="144" xfId="0" applyNumberFormat="1" applyFont="1" applyFill="1" applyBorder="1" applyAlignment="1">
      <alignment horizontal="center" vertical="center"/>
    </xf>
    <xf numFmtId="179" fontId="1" fillId="4" borderId="145" xfId="0" applyNumberFormat="1" applyFont="1" applyFill="1" applyBorder="1" applyAlignment="1">
      <alignment horizontal="center" vertical="center"/>
    </xf>
    <xf numFmtId="179" fontId="1" fillId="4" borderId="132" xfId="0" applyNumberFormat="1" applyFont="1" applyFill="1" applyBorder="1" applyAlignment="1">
      <alignment horizontal="center" vertical="center"/>
    </xf>
    <xf numFmtId="0" fontId="1" fillId="4" borderId="144" xfId="0" applyFont="1" applyFill="1" applyBorder="1" applyAlignment="1">
      <alignment horizontal="center" vertical="center"/>
    </xf>
    <xf numFmtId="0" fontId="1" fillId="4" borderId="14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" fillId="4" borderId="80" xfId="0" applyNumberFormat="1" applyFont="1" applyFill="1" applyBorder="1" applyAlignment="1">
      <alignment vertical="center"/>
    </xf>
    <xf numFmtId="178" fontId="1" fillId="4" borderId="81" xfId="0" applyNumberFormat="1" applyFont="1" applyFill="1" applyBorder="1" applyAlignment="1">
      <alignment vertical="center"/>
    </xf>
    <xf numFmtId="178" fontId="1" fillId="4" borderId="147" xfId="1" applyNumberFormat="1" applyFont="1" applyFill="1" applyBorder="1" applyAlignment="1">
      <alignment vertical="center"/>
    </xf>
    <xf numFmtId="178" fontId="1" fillId="4" borderId="48" xfId="0" applyNumberFormat="1" applyFont="1" applyFill="1" applyBorder="1" applyAlignment="1">
      <alignment vertical="center"/>
    </xf>
    <xf numFmtId="178" fontId="1" fillId="4" borderId="49" xfId="0" applyNumberFormat="1" applyFont="1" applyFill="1" applyBorder="1" applyAlignment="1">
      <alignment vertical="center"/>
    </xf>
    <xf numFmtId="178" fontId="1" fillId="4" borderId="75" xfId="0" applyNumberFormat="1" applyFont="1" applyFill="1" applyBorder="1" applyAlignment="1">
      <alignment vertical="center"/>
    </xf>
    <xf numFmtId="178" fontId="1" fillId="4" borderId="25" xfId="0" applyNumberFormat="1" applyFont="1" applyFill="1" applyBorder="1" applyAlignment="1">
      <alignment vertical="center"/>
    </xf>
    <xf numFmtId="178" fontId="1" fillId="4" borderId="24" xfId="0" applyNumberFormat="1" applyFont="1" applyFill="1" applyBorder="1" applyAlignment="1">
      <alignment vertical="center"/>
    </xf>
    <xf numFmtId="178" fontId="1" fillId="4" borderId="40" xfId="1" applyNumberFormat="1" applyFont="1" applyFill="1" applyBorder="1" applyAlignment="1">
      <alignment vertical="center"/>
    </xf>
    <xf numFmtId="178" fontId="1" fillId="4" borderId="78" xfId="0" applyNumberFormat="1" applyFont="1" applyFill="1" applyBorder="1" applyAlignment="1">
      <alignment vertical="center"/>
    </xf>
    <xf numFmtId="178" fontId="1" fillId="4" borderId="88" xfId="0" applyNumberFormat="1" applyFont="1" applyFill="1" applyBorder="1" applyAlignment="1">
      <alignment vertical="center"/>
    </xf>
    <xf numFmtId="178" fontId="1" fillId="4" borderId="136" xfId="0" applyNumberFormat="1" applyFont="1" applyFill="1" applyBorder="1" applyAlignment="1">
      <alignment vertical="center"/>
    </xf>
    <xf numFmtId="178" fontId="1" fillId="4" borderId="133" xfId="1" applyNumberFormat="1" applyFont="1" applyFill="1" applyBorder="1" applyAlignment="1">
      <alignment vertical="center"/>
    </xf>
    <xf numFmtId="178" fontId="1" fillId="4" borderId="148" xfId="1" applyNumberFormat="1" applyFont="1" applyFill="1" applyBorder="1" applyAlignment="1">
      <alignment vertical="center"/>
    </xf>
    <xf numFmtId="178" fontId="1" fillId="4" borderId="149" xfId="1" applyNumberFormat="1" applyFont="1" applyFill="1" applyBorder="1" applyAlignment="1">
      <alignment vertical="center"/>
    </xf>
    <xf numFmtId="178" fontId="1" fillId="4" borderId="150" xfId="1" applyNumberFormat="1" applyFont="1" applyFill="1" applyBorder="1" applyAlignment="1">
      <alignment vertical="center"/>
    </xf>
    <xf numFmtId="178" fontId="1" fillId="4" borderId="151" xfId="1" applyNumberFormat="1" applyFont="1" applyFill="1" applyBorder="1" applyAlignment="1">
      <alignment vertical="center"/>
    </xf>
    <xf numFmtId="178" fontId="1" fillId="4" borderId="82" xfId="1" applyNumberFormat="1" applyFont="1" applyFill="1" applyBorder="1" applyAlignment="1">
      <alignment vertical="center"/>
    </xf>
    <xf numFmtId="178" fontId="1" fillId="4" borderId="124" xfId="1" applyNumberFormat="1" applyFont="1" applyFill="1" applyBorder="1" applyAlignment="1">
      <alignment vertical="center"/>
    </xf>
    <xf numFmtId="184" fontId="1" fillId="4" borderId="59" xfId="1" applyNumberFormat="1" applyFont="1" applyFill="1" applyBorder="1" applyAlignment="1">
      <alignment horizontal="right" vertical="center"/>
    </xf>
    <xf numFmtId="184" fontId="1" fillId="4" borderId="124" xfId="1" applyNumberFormat="1" applyFont="1" applyFill="1" applyBorder="1" applyAlignment="1">
      <alignment horizontal="right" vertical="center"/>
    </xf>
    <xf numFmtId="184" fontId="1" fillId="4" borderId="82" xfId="1" applyNumberFormat="1" applyFont="1" applyFill="1" applyBorder="1" applyAlignment="1">
      <alignment horizontal="right" vertical="center"/>
    </xf>
    <xf numFmtId="184" fontId="1" fillId="4" borderId="152" xfId="1" applyNumberFormat="1" applyFont="1" applyFill="1" applyBorder="1" applyAlignment="1">
      <alignment horizontal="right" vertical="center"/>
    </xf>
    <xf numFmtId="184" fontId="1" fillId="4" borderId="13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891127</xdr:colOff>
      <xdr:row>0</xdr:row>
      <xdr:rowOff>54488</xdr:rowOff>
    </xdr:from>
    <xdr:to>
      <xdr:col>15</xdr:col>
      <xdr:colOff>448235</xdr:colOff>
      <xdr:row>1</xdr:row>
      <xdr:rowOff>2802</xdr:rowOff>
    </xdr:to>
    <xdr:sp macro="" textlink="">
      <xdr:nvSpPr>
        <xdr:cNvPr id="2" name="四角形吹き出し 1"/>
        <xdr:cNvSpPr/>
      </xdr:nvSpPr>
      <xdr:spPr>
        <a:xfrm>
          <a:off x="5799303" y="54488"/>
          <a:ext cx="1432226" cy="299432"/>
        </a:xfrm>
        <a:prstGeom prst="wedgeRectCallout">
          <a:avLst>
            <a:gd name="adj1" fmla="val -349631"/>
            <a:gd name="adj2" fmla="val 59794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・補助事業実施年度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250962</xdr:colOff>
      <xdr:row>5</xdr:row>
      <xdr:rowOff>174625</xdr:rowOff>
    </xdr:from>
    <xdr:to>
      <xdr:col>15</xdr:col>
      <xdr:colOff>311150</xdr:colOff>
      <xdr:row>6</xdr:row>
      <xdr:rowOff>184150</xdr:rowOff>
    </xdr:to>
    <xdr:sp macro="" textlink="">
      <xdr:nvSpPr>
        <xdr:cNvPr id="3" name="四角形吹き出し 2"/>
        <xdr:cNvSpPr/>
      </xdr:nvSpPr>
      <xdr:spPr>
        <a:xfrm>
          <a:off x="3083062" y="1311275"/>
          <a:ext cx="3495538" cy="282575"/>
        </a:xfrm>
        <a:prstGeom prst="wedgeRectCallout">
          <a:avLst>
            <a:gd name="adj1" fmla="val -115834"/>
            <a:gd name="adj2" fmla="val 221480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・交付申請、完了実績報告時の５桁の番号を入力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472108</xdr:colOff>
      <xdr:row>10</xdr:row>
      <xdr:rowOff>165655</xdr:rowOff>
    </xdr:from>
    <xdr:to>
      <xdr:col>15</xdr:col>
      <xdr:colOff>530411</xdr:colOff>
      <xdr:row>12</xdr:row>
      <xdr:rowOff>112060</xdr:rowOff>
    </xdr:to>
    <xdr:sp macro="" textlink="">
      <xdr:nvSpPr>
        <xdr:cNvPr id="4" name="四角形吹き出し 3"/>
        <xdr:cNvSpPr/>
      </xdr:nvSpPr>
      <xdr:spPr>
        <a:xfrm>
          <a:off x="5380284" y="2892420"/>
          <a:ext cx="1933421" cy="798052"/>
        </a:xfrm>
        <a:prstGeom prst="wedgeRectCallout">
          <a:avLst>
            <a:gd name="adj1" fmla="val -77574"/>
            <a:gd name="adj2" fmla="val -111934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・確認日のメーター値を入力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（エネルギー事業者からの伝票などによる確認も可）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448503</xdr:colOff>
      <xdr:row>15</xdr:row>
      <xdr:rowOff>306871</xdr:rowOff>
    </xdr:from>
    <xdr:to>
      <xdr:col>17</xdr:col>
      <xdr:colOff>1087091</xdr:colOff>
      <xdr:row>18</xdr:row>
      <xdr:rowOff>112059</xdr:rowOff>
    </xdr:to>
    <xdr:sp macro="" textlink="">
      <xdr:nvSpPr>
        <xdr:cNvPr id="5" name="四角形吹き出し 4"/>
        <xdr:cNvSpPr/>
      </xdr:nvSpPr>
      <xdr:spPr>
        <a:xfrm>
          <a:off x="7321444" y="5162753"/>
          <a:ext cx="1490235" cy="813718"/>
        </a:xfrm>
        <a:prstGeom prst="wedgeRectCallout">
          <a:avLst>
            <a:gd name="adj1" fmla="val 72656"/>
            <a:gd name="adj2" fmla="val -99431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・使用量の確認ができない場合「不可」と入力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307284</xdr:colOff>
      <xdr:row>18</xdr:row>
      <xdr:rowOff>23054</xdr:rowOff>
    </xdr:from>
    <xdr:to>
      <xdr:col>19</xdr:col>
      <xdr:colOff>1237145</xdr:colOff>
      <xdr:row>20</xdr:row>
      <xdr:rowOff>119530</xdr:rowOff>
    </xdr:to>
    <xdr:sp macro="" textlink="">
      <xdr:nvSpPr>
        <xdr:cNvPr id="6" name="四角形吹き出し 5"/>
        <xdr:cNvSpPr/>
      </xdr:nvSpPr>
      <xdr:spPr>
        <a:xfrm>
          <a:off x="9264519" y="5887466"/>
          <a:ext cx="2095273" cy="679182"/>
        </a:xfrm>
        <a:prstGeom prst="wedgeRectCallout">
          <a:avLst>
            <a:gd name="adj1" fmla="val 42710"/>
            <a:gd name="adj2" fmla="val -96423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・不可理由を「空室」、「天変地異」、「その他」の中から選択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1510228</xdr:colOff>
      <xdr:row>17</xdr:row>
      <xdr:rowOff>101195</xdr:rowOff>
    </xdr:from>
    <xdr:to>
      <xdr:col>21</xdr:col>
      <xdr:colOff>251271</xdr:colOff>
      <xdr:row>20</xdr:row>
      <xdr:rowOff>22412</xdr:rowOff>
    </xdr:to>
    <xdr:sp macro="" textlink="">
      <xdr:nvSpPr>
        <xdr:cNvPr id="7" name="四角形吹き出し 6"/>
        <xdr:cNvSpPr/>
      </xdr:nvSpPr>
      <xdr:spPr>
        <a:xfrm>
          <a:off x="11632875" y="5674254"/>
          <a:ext cx="2102808" cy="795276"/>
        </a:xfrm>
        <a:prstGeom prst="wedgeRectCallout">
          <a:avLst>
            <a:gd name="adj1" fmla="val -8061"/>
            <a:gd name="adj2" fmla="val -98550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・不可理由が「その他」の場合必ず詳細理由を記入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135005</xdr:colOff>
      <xdr:row>11</xdr:row>
      <xdr:rowOff>255656</xdr:rowOff>
    </xdr:from>
    <xdr:to>
      <xdr:col>20</xdr:col>
      <xdr:colOff>523875</xdr:colOff>
      <xdr:row>13</xdr:row>
      <xdr:rowOff>230809</xdr:rowOff>
    </xdr:to>
    <xdr:sp macro="" textlink="">
      <xdr:nvSpPr>
        <xdr:cNvPr id="8" name="四角形吹き出し 7"/>
        <xdr:cNvSpPr/>
      </xdr:nvSpPr>
      <xdr:spPr>
        <a:xfrm>
          <a:off x="9094855" y="3411606"/>
          <a:ext cx="3779770" cy="826053"/>
        </a:xfrm>
        <a:prstGeom prst="wedgeRectCallout">
          <a:avLst>
            <a:gd name="adj1" fmla="val -55672"/>
            <a:gd name="adj2" fmla="val -89432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・年度内使用量・使用エネルギーに基づき、</a:t>
          </a:r>
          <a:r>
            <a:rPr kumimoji="1" lang="en-US" altLang="ja-JP" sz="1100">
              <a:solidFill>
                <a:schemeClr val="tx1"/>
              </a:solidFill>
            </a:rPr>
            <a:t>CO2</a:t>
          </a:r>
          <a:r>
            <a:rPr kumimoji="1" lang="ja-JP" altLang="en-US" sz="1100">
              <a:solidFill>
                <a:schemeClr val="tx1"/>
              </a:solidFill>
            </a:rPr>
            <a:t>排出量を算出（自動計算）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501650</xdr:colOff>
      <xdr:row>7</xdr:row>
      <xdr:rowOff>267805</xdr:rowOff>
    </xdr:from>
    <xdr:to>
      <xdr:col>20</xdr:col>
      <xdr:colOff>1016000</xdr:colOff>
      <xdr:row>9</xdr:row>
      <xdr:rowOff>395357</xdr:rowOff>
    </xdr:to>
    <xdr:sp macro="" textlink="">
      <xdr:nvSpPr>
        <xdr:cNvPr id="9" name="四角形吹き出し 8"/>
        <xdr:cNvSpPr/>
      </xdr:nvSpPr>
      <xdr:spPr>
        <a:xfrm>
          <a:off x="9461500" y="1874355"/>
          <a:ext cx="3905250" cy="826052"/>
        </a:xfrm>
        <a:prstGeom prst="wedgeRectCallout">
          <a:avLst>
            <a:gd name="adj1" fmla="val -90404"/>
            <a:gd name="adj2" fmla="val -28692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</a:rPr>
            <a:t>・開始時の確認値及び、終了時の確認値をもとに年度内（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補助事業終了後から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3/31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まで）の年度内使用量を算出</a:t>
          </a:r>
          <a:r>
            <a:rPr kumimoji="1" lang="ja-JP" altLang="en-US" sz="1100">
              <a:solidFill>
                <a:schemeClr val="tx1"/>
              </a:solidFill>
            </a:rPr>
            <a:t>（自動計算）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108696</xdr:colOff>
      <xdr:row>14</xdr:row>
      <xdr:rowOff>161265</xdr:rowOff>
    </xdr:from>
    <xdr:to>
      <xdr:col>13</xdr:col>
      <xdr:colOff>76946</xdr:colOff>
      <xdr:row>15</xdr:row>
      <xdr:rowOff>297516</xdr:rowOff>
    </xdr:to>
    <xdr:sp macro="" textlink="">
      <xdr:nvSpPr>
        <xdr:cNvPr id="10" name="四角形吹き出し 9"/>
        <xdr:cNvSpPr/>
      </xdr:nvSpPr>
      <xdr:spPr>
        <a:xfrm>
          <a:off x="2506755" y="4591324"/>
          <a:ext cx="3374838" cy="562074"/>
        </a:xfrm>
        <a:prstGeom prst="wedgeRectCallout">
          <a:avLst>
            <a:gd name="adj1" fmla="val 54152"/>
            <a:gd name="adj2" fmla="val -97839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・「開始」～「終了」の間で空室があった場合、その日数を入力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174211</xdr:colOff>
      <xdr:row>4</xdr:row>
      <xdr:rowOff>19050</xdr:rowOff>
    </xdr:from>
    <xdr:to>
      <xdr:col>18</xdr:col>
      <xdr:colOff>901700</xdr:colOff>
      <xdr:row>5</xdr:row>
      <xdr:rowOff>28574</xdr:rowOff>
    </xdr:to>
    <xdr:sp macro="" textlink="">
      <xdr:nvSpPr>
        <xdr:cNvPr id="11" name="四角形吹き出し 10"/>
        <xdr:cNvSpPr/>
      </xdr:nvSpPr>
      <xdr:spPr>
        <a:xfrm>
          <a:off x="7902161" y="958850"/>
          <a:ext cx="1959389" cy="206374"/>
        </a:xfrm>
        <a:prstGeom prst="wedgeRectCallout">
          <a:avLst>
            <a:gd name="adj1" fmla="val -82304"/>
            <a:gd name="adj2" fmla="val 132282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</a:rPr>
            <a:t>・使用量を入居期間で正規化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206375</xdr:colOff>
      <xdr:row>3</xdr:row>
      <xdr:rowOff>187464</xdr:rowOff>
    </xdr:from>
    <xdr:to>
      <xdr:col>16</xdr:col>
      <xdr:colOff>206375</xdr:colOff>
      <xdr:row>5</xdr:row>
      <xdr:rowOff>101600</xdr:rowOff>
    </xdr:to>
    <xdr:sp macro="" textlink="">
      <xdr:nvSpPr>
        <xdr:cNvPr id="12" name="四角形吹き出し 11"/>
        <xdr:cNvSpPr/>
      </xdr:nvSpPr>
      <xdr:spPr>
        <a:xfrm>
          <a:off x="3724275" y="930414"/>
          <a:ext cx="3359150" cy="307836"/>
        </a:xfrm>
        <a:prstGeom prst="wedgeRectCallout">
          <a:avLst>
            <a:gd name="adj1" fmla="val -118698"/>
            <a:gd name="adj2" fmla="val -100668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・報告対象年度（補助事業終了年度）を入力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219075</xdr:colOff>
      <xdr:row>10</xdr:row>
      <xdr:rowOff>85725</xdr:rowOff>
    </xdr:from>
    <xdr:to>
      <xdr:col>9</xdr:col>
      <xdr:colOff>295274</xdr:colOff>
      <xdr:row>11</xdr:row>
      <xdr:rowOff>307700</xdr:rowOff>
    </xdr:to>
    <xdr:sp macro="" textlink="">
      <xdr:nvSpPr>
        <xdr:cNvPr id="14" name="四角形吹き出し 13"/>
        <xdr:cNvSpPr/>
      </xdr:nvSpPr>
      <xdr:spPr>
        <a:xfrm>
          <a:off x="1831975" y="2816225"/>
          <a:ext cx="1295399" cy="647425"/>
        </a:xfrm>
        <a:prstGeom prst="wedgeRectCallout">
          <a:avLst>
            <a:gd name="adj1" fmla="val -42623"/>
            <a:gd name="adj2" fmla="val -131878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・使用開始日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（メーター確認日）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180975</xdr:colOff>
      <xdr:row>11</xdr:row>
      <xdr:rowOff>180975</xdr:rowOff>
    </xdr:from>
    <xdr:to>
      <xdr:col>12</xdr:col>
      <xdr:colOff>409574</xdr:colOff>
      <xdr:row>12</xdr:row>
      <xdr:rowOff>402950</xdr:rowOff>
    </xdr:to>
    <xdr:sp macro="" textlink="">
      <xdr:nvSpPr>
        <xdr:cNvPr id="15" name="四角形吹き出し 14"/>
        <xdr:cNvSpPr/>
      </xdr:nvSpPr>
      <xdr:spPr>
        <a:xfrm>
          <a:off x="3013075" y="3336925"/>
          <a:ext cx="1790699" cy="647425"/>
        </a:xfrm>
        <a:prstGeom prst="wedgeRectCallout">
          <a:avLst>
            <a:gd name="adj1" fmla="val -41865"/>
            <a:gd name="adj2" fmla="val -155302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・使用終了日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（メーター確認日）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165100</xdr:colOff>
      <xdr:row>17</xdr:row>
      <xdr:rowOff>44450</xdr:rowOff>
    </xdr:from>
    <xdr:to>
      <xdr:col>13</xdr:col>
      <xdr:colOff>311150</xdr:colOff>
      <xdr:row>20</xdr:row>
      <xdr:rowOff>15600</xdr:rowOff>
    </xdr:to>
    <xdr:sp macro="" textlink="">
      <xdr:nvSpPr>
        <xdr:cNvPr id="16" name="四角形吹き出し 15"/>
        <xdr:cNvSpPr/>
      </xdr:nvSpPr>
      <xdr:spPr>
        <a:xfrm>
          <a:off x="2596776" y="5658597"/>
          <a:ext cx="3608668" cy="845209"/>
        </a:xfrm>
        <a:prstGeom prst="wedgeRectCallout">
          <a:avLst>
            <a:gd name="adj1" fmla="val -96735"/>
            <a:gd name="adj2" fmla="val -57538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・複数の申請案件をまとめて提出する場合は、行を追加し、事業番号を記入のうえ入力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349250</xdr:colOff>
      <xdr:row>0</xdr:row>
      <xdr:rowOff>285750</xdr:rowOff>
    </xdr:to>
    <xdr:sp macro="" textlink="">
      <xdr:nvSpPr>
        <xdr:cNvPr id="17" name="四角形吹き出し 16"/>
        <xdr:cNvSpPr/>
      </xdr:nvSpPr>
      <xdr:spPr>
        <a:xfrm>
          <a:off x="196850" y="0"/>
          <a:ext cx="3670300" cy="285750"/>
        </a:xfrm>
        <a:prstGeom prst="wedgeRectCallout">
          <a:avLst>
            <a:gd name="adj1" fmla="val -48145"/>
            <a:gd name="adj2" fmla="val -16173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en-US" altLang="ja-JP" sz="1200" b="1">
              <a:solidFill>
                <a:schemeClr val="tx1"/>
              </a:solidFill>
            </a:rPr>
            <a:t>【</a:t>
          </a:r>
          <a:r>
            <a:rPr kumimoji="1" lang="ja-JP" altLang="en-US" sz="1200" b="1">
              <a:solidFill>
                <a:schemeClr val="tx1"/>
              </a:solidFill>
            </a:rPr>
            <a:t>補助事業終了年度の</a:t>
          </a:r>
          <a:r>
            <a:rPr kumimoji="1" lang="ja-JP" altLang="en-US" sz="1200" b="1" u="sng">
              <a:solidFill>
                <a:schemeClr val="tx1"/>
              </a:solidFill>
            </a:rPr>
            <a:t>翌年度以降</a:t>
          </a:r>
          <a:r>
            <a:rPr kumimoji="1" lang="ja-JP" altLang="en-US" sz="1200" b="1">
              <a:solidFill>
                <a:schemeClr val="tx1"/>
              </a:solidFill>
            </a:rPr>
            <a:t>に使用するシート</a:t>
          </a:r>
          <a:r>
            <a:rPr kumimoji="1" lang="en-US" altLang="ja-JP" sz="1200" b="1">
              <a:solidFill>
                <a:schemeClr val="tx1"/>
              </a:solidFill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95249</xdr:colOff>
      <xdr:row>9</xdr:row>
      <xdr:rowOff>276225</xdr:rowOff>
    </xdr:from>
    <xdr:to>
      <xdr:col>12</xdr:col>
      <xdr:colOff>342900</xdr:colOff>
      <xdr:row>12</xdr:row>
      <xdr:rowOff>171450</xdr:rowOff>
    </xdr:to>
    <xdr:sp macro="" textlink="">
      <xdr:nvSpPr>
        <xdr:cNvPr id="2" name="四角形吹き出し 1"/>
        <xdr:cNvSpPr/>
      </xdr:nvSpPr>
      <xdr:spPr>
        <a:xfrm>
          <a:off x="1914524" y="3419475"/>
          <a:ext cx="2628901" cy="1181100"/>
        </a:xfrm>
        <a:prstGeom prst="wedgeRectCallout">
          <a:avLst>
            <a:gd name="adj1" fmla="val -21067"/>
            <a:gd name="adj2" fmla="val -9204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エネルギー別、住戸別の</a:t>
          </a:r>
          <a:r>
            <a:rPr kumimoji="1" lang="en-US" altLang="ja-JP" sz="1100">
              <a:solidFill>
                <a:schemeClr val="tx1"/>
              </a:solidFill>
            </a:rPr>
            <a:t>CO2</a:t>
          </a:r>
          <a:r>
            <a:rPr kumimoji="1" lang="ja-JP" altLang="en-US" sz="1100">
              <a:solidFill>
                <a:schemeClr val="tx1"/>
              </a:solidFill>
            </a:rPr>
            <a:t>排出量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</a:t>
          </a:r>
          <a:r>
            <a:rPr kumimoji="1" lang="en-US" altLang="ja-JP" sz="1100">
              <a:solidFill>
                <a:schemeClr val="tx1"/>
              </a:solidFill>
            </a:rPr>
            <a:t>kg-CO2</a:t>
          </a:r>
          <a:r>
            <a:rPr kumimoji="1" lang="ja-JP" altLang="en-US" sz="1100">
              <a:solidFill>
                <a:schemeClr val="tx1"/>
              </a:solidFill>
            </a:rPr>
            <a:t>）の値を、個票から転記ください。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7"/>
  <sheetViews>
    <sheetView view="pageLayout" zoomScale="85" zoomScaleNormal="100" zoomScaleSheetLayoutView="100" zoomScalePageLayoutView="85" workbookViewId="0">
      <selection activeCell="W13" sqref="W13"/>
    </sheetView>
  </sheetViews>
  <sheetFormatPr defaultColWidth="3.5" defaultRowHeight="15.75" customHeight="1" x14ac:dyDescent="0.15"/>
  <cols>
    <col min="1" max="1" width="3.5" style="1"/>
    <col min="2" max="2" width="10.5" style="1" customWidth="1"/>
    <col min="3" max="3" width="4.1640625" style="1" customWidth="1"/>
    <col min="4" max="4" width="5.1640625" style="1" customWidth="1"/>
    <col min="5" max="6" width="6.83203125" style="1" customWidth="1"/>
    <col min="7" max="8" width="5.1640625" style="1" customWidth="1"/>
    <col min="9" max="10" width="8.83203125" style="1" customWidth="1"/>
    <col min="11" max="11" width="6" style="1" customWidth="1"/>
    <col min="12" max="12" width="15.33203125" style="1" customWidth="1"/>
    <col min="13" max="13" width="15.6640625" style="1" customWidth="1"/>
    <col min="14" max="14" width="11.1640625" style="1" customWidth="1"/>
    <col min="15" max="15" width="6" style="1" customWidth="1"/>
    <col min="16" max="16" width="10.6640625" style="1" customWidth="1"/>
    <col min="17" max="17" width="14.83203125" style="1" customWidth="1"/>
    <col min="18" max="18" width="21.5" style="1" customWidth="1"/>
    <col min="19" max="19" width="20.5" style="1" customWidth="1"/>
    <col min="20" max="20" width="39" style="1" customWidth="1"/>
    <col min="21" max="21" width="19.83203125" style="1" customWidth="1"/>
    <col min="22" max="22" width="5.83203125" style="1" customWidth="1"/>
    <col min="23" max="23" width="25" style="1" customWidth="1"/>
    <col min="24" max="24" width="19.83203125" style="1" customWidth="1"/>
    <col min="25" max="25" width="46.6640625" style="1" customWidth="1"/>
    <col min="26" max="16384" width="3.5" style="1"/>
  </cols>
  <sheetData>
    <row r="1" spans="1:22" ht="27.75" customHeight="1" x14ac:dyDescent="0.15">
      <c r="B1" s="29"/>
    </row>
    <row r="2" spans="1:22" ht="15.75" customHeight="1" x14ac:dyDescent="0.15">
      <c r="B2" s="47" t="s">
        <v>0</v>
      </c>
      <c r="C2" s="1" t="s">
        <v>71</v>
      </c>
      <c r="T2" s="162"/>
      <c r="U2" s="162"/>
      <c r="V2" s="162"/>
    </row>
    <row r="3" spans="1:22" ht="15.75" customHeight="1" x14ac:dyDescent="0.15">
      <c r="B3" s="2"/>
      <c r="C3" s="3" t="s">
        <v>72</v>
      </c>
      <c r="D3" s="3"/>
      <c r="E3" s="163">
        <v>2</v>
      </c>
      <c r="F3" s="163"/>
      <c r="G3" s="3" t="s">
        <v>58</v>
      </c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</row>
    <row r="4" spans="1:22" ht="15.75" customHeight="1" x14ac:dyDescent="0.15">
      <c r="B4" s="2"/>
      <c r="C4" s="2"/>
      <c r="D4" s="2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1.75" customHeight="1" x14ac:dyDescent="0.15">
      <c r="B6" s="50" t="s">
        <v>73</v>
      </c>
      <c r="C6" s="28"/>
      <c r="D6" s="28"/>
      <c r="E6" s="28"/>
      <c r="F6" s="28"/>
      <c r="G6" s="28"/>
      <c r="H6" s="2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 x14ac:dyDescent="0.15">
      <c r="A7" s="49"/>
      <c r="B7" s="164" t="s">
        <v>63</v>
      </c>
      <c r="C7" s="166" t="s">
        <v>53</v>
      </c>
      <c r="D7" s="167"/>
      <c r="E7" s="156" t="s">
        <v>34</v>
      </c>
      <c r="F7" s="157"/>
      <c r="G7" s="157"/>
      <c r="H7" s="157"/>
      <c r="I7" s="170" t="s">
        <v>35</v>
      </c>
      <c r="J7" s="170"/>
      <c r="K7" s="170"/>
      <c r="L7" s="170"/>
      <c r="M7" s="46" t="s">
        <v>40</v>
      </c>
      <c r="N7" s="46" t="s">
        <v>44</v>
      </c>
      <c r="O7" s="171" t="s">
        <v>45</v>
      </c>
      <c r="P7" s="171"/>
      <c r="Q7" s="171"/>
      <c r="R7" s="172" t="s">
        <v>29</v>
      </c>
      <c r="S7" s="174" t="s">
        <v>39</v>
      </c>
      <c r="T7" s="176" t="s">
        <v>30</v>
      </c>
      <c r="U7" s="176"/>
    </row>
    <row r="8" spans="1:22" s="4" customFormat="1" ht="21.75" customHeight="1" x14ac:dyDescent="0.15">
      <c r="A8" s="48"/>
      <c r="B8" s="165"/>
      <c r="C8" s="168"/>
      <c r="D8" s="169"/>
      <c r="E8" s="156" t="s">
        <v>33</v>
      </c>
      <c r="F8" s="157"/>
      <c r="G8" s="157" t="s">
        <v>36</v>
      </c>
      <c r="H8" s="157"/>
      <c r="I8" s="157" t="s">
        <v>33</v>
      </c>
      <c r="J8" s="157"/>
      <c r="K8" s="157" t="s">
        <v>36</v>
      </c>
      <c r="L8" s="157"/>
      <c r="M8" s="46" t="s">
        <v>38</v>
      </c>
      <c r="N8" s="46" t="s">
        <v>38</v>
      </c>
      <c r="O8" s="171"/>
      <c r="P8" s="171"/>
      <c r="Q8" s="171"/>
      <c r="R8" s="173"/>
      <c r="S8" s="175"/>
      <c r="T8" s="10" t="s">
        <v>37</v>
      </c>
      <c r="U8" s="10" t="s">
        <v>32</v>
      </c>
    </row>
    <row r="9" spans="1:22" s="4" customFormat="1" ht="33.75" customHeight="1" x14ac:dyDescent="0.15">
      <c r="A9" s="48"/>
      <c r="B9" s="51">
        <v>11111</v>
      </c>
      <c r="C9" s="158" t="s">
        <v>1</v>
      </c>
      <c r="D9" s="159"/>
      <c r="E9" s="148">
        <v>43922</v>
      </c>
      <c r="F9" s="149"/>
      <c r="G9" s="160">
        <v>0</v>
      </c>
      <c r="H9" s="161"/>
      <c r="I9" s="150">
        <v>44286</v>
      </c>
      <c r="J9" s="149"/>
      <c r="K9" s="160">
        <v>856</v>
      </c>
      <c r="L9" s="161"/>
      <c r="M9" s="12">
        <v>10</v>
      </c>
      <c r="N9" s="25">
        <f>I9-E9-M9</f>
        <v>354</v>
      </c>
      <c r="O9" s="151">
        <f>IF(N9&lt;&gt;0,(K9-G9)*(I9-E9)/N9,0)</f>
        <v>880.18079096045199</v>
      </c>
      <c r="P9" s="152"/>
      <c r="Q9" s="153"/>
      <c r="R9" s="70">
        <f>IF(O9="×","×",O9*0.587)</f>
        <v>516.66612429378529</v>
      </c>
      <c r="S9" s="30"/>
      <c r="T9" s="21"/>
      <c r="U9" s="16"/>
      <c r="V9" s="9"/>
    </row>
    <row r="10" spans="1:22" s="4" customFormat="1" ht="33.75" customHeight="1" x14ac:dyDescent="0.15">
      <c r="A10" s="48"/>
      <c r="B10" s="51">
        <v>11111</v>
      </c>
      <c r="C10" s="142" t="s">
        <v>2</v>
      </c>
      <c r="D10" s="143"/>
      <c r="E10" s="148">
        <v>43922</v>
      </c>
      <c r="F10" s="149"/>
      <c r="G10" s="114">
        <v>0</v>
      </c>
      <c r="H10" s="115"/>
      <c r="I10" s="150">
        <v>44286</v>
      </c>
      <c r="J10" s="149"/>
      <c r="K10" s="137">
        <v>120</v>
      </c>
      <c r="L10" s="138"/>
      <c r="M10" s="13">
        <v>0</v>
      </c>
      <c r="N10" s="26">
        <f t="shared" ref="N10:N26" si="0">I10-E10-M10</f>
        <v>364</v>
      </c>
      <c r="O10" s="132">
        <f>IF(N10&lt;&gt;0,(K10-G10)*(I10-E10)/N10,0)</f>
        <v>120</v>
      </c>
      <c r="P10" s="133"/>
      <c r="Q10" s="134"/>
      <c r="R10" s="72">
        <f t="shared" ref="R10:R26" si="1">IF(O10="×","×",O10*0.587)</f>
        <v>70.44</v>
      </c>
      <c r="S10" s="31"/>
      <c r="T10" s="22"/>
      <c r="U10" s="17"/>
    </row>
    <row r="11" spans="1:22" s="4" customFormat="1" ht="33.75" customHeight="1" x14ac:dyDescent="0.15">
      <c r="A11" s="48"/>
      <c r="B11" s="51">
        <v>11111</v>
      </c>
      <c r="C11" s="142" t="s">
        <v>3</v>
      </c>
      <c r="D11" s="143"/>
      <c r="E11" s="148">
        <v>43922</v>
      </c>
      <c r="F11" s="149"/>
      <c r="G11" s="114">
        <v>0</v>
      </c>
      <c r="H11" s="115"/>
      <c r="I11" s="150">
        <v>44286</v>
      </c>
      <c r="J11" s="149"/>
      <c r="K11" s="154">
        <v>100</v>
      </c>
      <c r="L11" s="155"/>
      <c r="M11" s="14">
        <v>30</v>
      </c>
      <c r="N11" s="11">
        <f t="shared" si="0"/>
        <v>334</v>
      </c>
      <c r="O11" s="132">
        <f t="shared" ref="O11:O14" si="2">IF(N11&lt;&gt;0,(K11-G11)*(I11-E11)/N11,0)</f>
        <v>108.98203592814372</v>
      </c>
      <c r="P11" s="133"/>
      <c r="Q11" s="134"/>
      <c r="R11" s="73">
        <f t="shared" si="1"/>
        <v>63.972455089820357</v>
      </c>
      <c r="S11" s="32"/>
      <c r="T11" s="23"/>
      <c r="U11" s="19"/>
    </row>
    <row r="12" spans="1:22" s="4" customFormat="1" ht="33.75" customHeight="1" x14ac:dyDescent="0.15">
      <c r="A12" s="48"/>
      <c r="B12" s="51">
        <v>11111</v>
      </c>
      <c r="C12" s="142" t="s">
        <v>4</v>
      </c>
      <c r="D12" s="143"/>
      <c r="E12" s="148">
        <v>43922</v>
      </c>
      <c r="F12" s="149"/>
      <c r="G12" s="114">
        <v>0</v>
      </c>
      <c r="H12" s="115"/>
      <c r="I12" s="150">
        <v>44286</v>
      </c>
      <c r="J12" s="149"/>
      <c r="K12" s="114">
        <v>136</v>
      </c>
      <c r="L12" s="115"/>
      <c r="M12" s="15"/>
      <c r="N12" s="26">
        <f t="shared" si="0"/>
        <v>364</v>
      </c>
      <c r="O12" s="132">
        <f t="shared" si="2"/>
        <v>136</v>
      </c>
      <c r="P12" s="133"/>
      <c r="Q12" s="134"/>
      <c r="R12" s="37">
        <f t="shared" si="1"/>
        <v>79.831999999999994</v>
      </c>
      <c r="S12" s="33"/>
      <c r="T12" s="24"/>
      <c r="U12" s="17"/>
    </row>
    <row r="13" spans="1:22" s="4" customFormat="1" ht="33.75" customHeight="1" x14ac:dyDescent="0.15">
      <c r="A13" s="48"/>
      <c r="B13" s="51">
        <v>11111</v>
      </c>
      <c r="C13" s="142" t="s">
        <v>5</v>
      </c>
      <c r="D13" s="143"/>
      <c r="E13" s="148">
        <v>43922</v>
      </c>
      <c r="F13" s="149"/>
      <c r="G13" s="114">
        <v>0</v>
      </c>
      <c r="H13" s="115"/>
      <c r="I13" s="150">
        <v>44286</v>
      </c>
      <c r="J13" s="149"/>
      <c r="K13" s="114">
        <v>215</v>
      </c>
      <c r="L13" s="115"/>
      <c r="M13" s="14"/>
      <c r="N13" s="26">
        <f t="shared" si="0"/>
        <v>364</v>
      </c>
      <c r="O13" s="132">
        <f t="shared" si="2"/>
        <v>215</v>
      </c>
      <c r="P13" s="133"/>
      <c r="Q13" s="134"/>
      <c r="R13" s="72">
        <f t="shared" si="1"/>
        <v>126.205</v>
      </c>
      <c r="S13" s="31"/>
      <c r="T13" s="24"/>
      <c r="U13" s="17"/>
    </row>
    <row r="14" spans="1:22" s="4" customFormat="1" ht="33.75" customHeight="1" x14ac:dyDescent="0.15">
      <c r="A14" s="48"/>
      <c r="B14" s="51">
        <v>11111</v>
      </c>
      <c r="C14" s="142" t="s">
        <v>6</v>
      </c>
      <c r="D14" s="143"/>
      <c r="E14" s="148">
        <v>43922</v>
      </c>
      <c r="F14" s="149"/>
      <c r="G14" s="114">
        <v>15</v>
      </c>
      <c r="H14" s="115"/>
      <c r="I14" s="150">
        <v>44286</v>
      </c>
      <c r="J14" s="149"/>
      <c r="K14" s="114">
        <v>50</v>
      </c>
      <c r="L14" s="115"/>
      <c r="M14" s="14">
        <v>30</v>
      </c>
      <c r="N14" s="11">
        <f t="shared" si="0"/>
        <v>334</v>
      </c>
      <c r="O14" s="132">
        <f t="shared" si="2"/>
        <v>38.143712574850298</v>
      </c>
      <c r="P14" s="133"/>
      <c r="Q14" s="134"/>
      <c r="R14" s="73">
        <f t="shared" si="1"/>
        <v>22.390359281437124</v>
      </c>
      <c r="S14" s="34"/>
      <c r="T14" s="20"/>
      <c r="U14" s="19"/>
    </row>
    <row r="15" spans="1:22" s="4" customFormat="1" ht="33.75" customHeight="1" x14ac:dyDescent="0.15">
      <c r="A15" s="48"/>
      <c r="B15" s="51">
        <v>11111</v>
      </c>
      <c r="C15" s="142" t="s">
        <v>7</v>
      </c>
      <c r="D15" s="143"/>
      <c r="E15" s="148"/>
      <c r="F15" s="149"/>
      <c r="G15" s="114"/>
      <c r="H15" s="115"/>
      <c r="I15" s="150"/>
      <c r="J15" s="149"/>
      <c r="K15" s="114"/>
      <c r="L15" s="115"/>
      <c r="M15" s="15"/>
      <c r="N15" s="27">
        <f t="shared" si="0"/>
        <v>0</v>
      </c>
      <c r="O15" s="151">
        <f>IF(N15&lt;&gt;0,(K15-G15)*(I15-E15)/N15,0)</f>
        <v>0</v>
      </c>
      <c r="P15" s="152"/>
      <c r="Q15" s="153"/>
      <c r="R15" s="72">
        <f t="shared" si="1"/>
        <v>0</v>
      </c>
      <c r="S15" s="34" t="s">
        <v>41</v>
      </c>
      <c r="T15" s="18" t="s">
        <v>42</v>
      </c>
      <c r="U15" s="17"/>
    </row>
    <row r="16" spans="1:22" s="4" customFormat="1" ht="33.75" customHeight="1" x14ac:dyDescent="0.15">
      <c r="A16" s="48"/>
      <c r="B16" s="51">
        <v>11111</v>
      </c>
      <c r="C16" s="142" t="s">
        <v>8</v>
      </c>
      <c r="D16" s="143"/>
      <c r="E16" s="141"/>
      <c r="F16" s="126"/>
      <c r="G16" s="137"/>
      <c r="H16" s="138"/>
      <c r="I16" s="125"/>
      <c r="J16" s="126"/>
      <c r="K16" s="137"/>
      <c r="L16" s="138"/>
      <c r="M16" s="13"/>
      <c r="N16" s="27">
        <f t="shared" si="0"/>
        <v>0</v>
      </c>
      <c r="O16" s="132">
        <f>IF(N16&lt;&gt;0,(K16-G16)*(I16-E16)/N16,0)</f>
        <v>0</v>
      </c>
      <c r="P16" s="133"/>
      <c r="Q16" s="134"/>
      <c r="R16" s="73">
        <f t="shared" si="1"/>
        <v>0</v>
      </c>
      <c r="S16" s="34" t="s">
        <v>41</v>
      </c>
      <c r="T16" s="53" t="s">
        <v>31</v>
      </c>
      <c r="U16" s="55" t="s">
        <v>43</v>
      </c>
    </row>
    <row r="17" spans="2:22" ht="23.1" customHeight="1" x14ac:dyDescent="0.15">
      <c r="B17" s="64">
        <v>22222</v>
      </c>
      <c r="C17" s="142" t="s">
        <v>1</v>
      </c>
      <c r="D17" s="143"/>
      <c r="E17" s="112"/>
      <c r="F17" s="113"/>
      <c r="G17" s="114"/>
      <c r="H17" s="115"/>
      <c r="I17" s="144"/>
      <c r="J17" s="145"/>
      <c r="K17" s="146"/>
      <c r="L17" s="147"/>
      <c r="M17" s="13"/>
      <c r="N17" s="27">
        <f t="shared" si="0"/>
        <v>0</v>
      </c>
      <c r="O17" s="132">
        <f>IF(N17&lt;&gt;0,(K17-G17)*(I17-E17)/N17,0)</f>
        <v>0</v>
      </c>
      <c r="P17" s="133"/>
      <c r="Q17" s="134"/>
      <c r="R17" s="37">
        <f t="shared" si="1"/>
        <v>0</v>
      </c>
      <c r="S17" s="74"/>
      <c r="T17" s="54"/>
      <c r="U17" s="56"/>
      <c r="V17" s="2"/>
    </row>
    <row r="18" spans="2:22" ht="23.1" customHeight="1" x14ac:dyDescent="0.15">
      <c r="B18" s="64">
        <v>22222</v>
      </c>
      <c r="C18" s="139" t="s">
        <v>2</v>
      </c>
      <c r="D18" s="140"/>
      <c r="E18" s="141"/>
      <c r="F18" s="126"/>
      <c r="G18" s="127"/>
      <c r="H18" s="128"/>
      <c r="I18" s="116"/>
      <c r="J18" s="117"/>
      <c r="K18" s="118"/>
      <c r="L18" s="119"/>
      <c r="M18" s="13"/>
      <c r="N18" s="27">
        <f t="shared" si="0"/>
        <v>0</v>
      </c>
      <c r="O18" s="132">
        <f t="shared" ref="O18:O26" si="3">IF(N18&lt;&gt;0,(K18-G18)*(I18-E18)/N18,0)</f>
        <v>0</v>
      </c>
      <c r="P18" s="133"/>
      <c r="Q18" s="134"/>
      <c r="R18" s="72">
        <f t="shared" si="1"/>
        <v>0</v>
      </c>
      <c r="S18" s="34"/>
      <c r="T18" s="62"/>
      <c r="U18" s="63"/>
    </row>
    <row r="19" spans="2:22" ht="23.1" customHeight="1" x14ac:dyDescent="0.15">
      <c r="B19" s="64">
        <v>22222</v>
      </c>
      <c r="C19" s="139" t="s">
        <v>3</v>
      </c>
      <c r="D19" s="140"/>
      <c r="E19" s="135"/>
      <c r="F19" s="136"/>
      <c r="G19" s="137"/>
      <c r="H19" s="138"/>
      <c r="I19" s="116"/>
      <c r="J19" s="117"/>
      <c r="K19" s="118"/>
      <c r="L19" s="119"/>
      <c r="M19" s="13"/>
      <c r="N19" s="27">
        <f t="shared" si="0"/>
        <v>0</v>
      </c>
      <c r="O19" s="132">
        <f t="shared" si="3"/>
        <v>0</v>
      </c>
      <c r="P19" s="133"/>
      <c r="Q19" s="134"/>
      <c r="R19" s="72">
        <f t="shared" si="1"/>
        <v>0</v>
      </c>
      <c r="S19" s="34"/>
      <c r="T19" s="23"/>
      <c r="U19" s="17"/>
    </row>
    <row r="20" spans="2:22" ht="23.1" customHeight="1" x14ac:dyDescent="0.15">
      <c r="B20" s="64">
        <v>22222</v>
      </c>
      <c r="C20" s="123" t="s">
        <v>4</v>
      </c>
      <c r="D20" s="124"/>
      <c r="E20" s="135"/>
      <c r="F20" s="136"/>
      <c r="G20" s="137"/>
      <c r="H20" s="138"/>
      <c r="I20" s="116"/>
      <c r="J20" s="117"/>
      <c r="K20" s="118"/>
      <c r="L20" s="119"/>
      <c r="M20" s="13"/>
      <c r="N20" s="27">
        <f t="shared" si="0"/>
        <v>0</v>
      </c>
      <c r="O20" s="129">
        <f t="shared" si="3"/>
        <v>0</v>
      </c>
      <c r="P20" s="130"/>
      <c r="Q20" s="131"/>
      <c r="R20" s="72">
        <f t="shared" si="1"/>
        <v>0</v>
      </c>
      <c r="S20" s="74"/>
      <c r="T20" s="18"/>
      <c r="U20" s="17"/>
    </row>
    <row r="21" spans="2:22" ht="23.1" customHeight="1" x14ac:dyDescent="0.15">
      <c r="B21" s="64">
        <v>22222</v>
      </c>
      <c r="C21" s="123" t="s">
        <v>5</v>
      </c>
      <c r="D21" s="124"/>
      <c r="E21" s="112"/>
      <c r="F21" s="113"/>
      <c r="G21" s="114"/>
      <c r="H21" s="115"/>
      <c r="I21" s="125"/>
      <c r="J21" s="126"/>
      <c r="K21" s="127"/>
      <c r="L21" s="128"/>
      <c r="M21" s="13"/>
      <c r="N21" s="27">
        <f t="shared" si="0"/>
        <v>0</v>
      </c>
      <c r="O21" s="120">
        <f t="shared" si="3"/>
        <v>0</v>
      </c>
      <c r="P21" s="121"/>
      <c r="Q21" s="122"/>
      <c r="R21" s="71">
        <f t="shared" si="1"/>
        <v>0</v>
      </c>
      <c r="S21" s="34"/>
      <c r="T21" s="23"/>
      <c r="U21" s="17"/>
    </row>
    <row r="22" spans="2:22" ht="23.1" customHeight="1" x14ac:dyDescent="0.15">
      <c r="B22" s="64">
        <v>22222</v>
      </c>
      <c r="C22" s="110" t="s">
        <v>6</v>
      </c>
      <c r="D22" s="111"/>
      <c r="E22" s="112"/>
      <c r="F22" s="113"/>
      <c r="G22" s="114"/>
      <c r="H22" s="115"/>
      <c r="I22" s="116"/>
      <c r="J22" s="117"/>
      <c r="K22" s="118"/>
      <c r="L22" s="119"/>
      <c r="M22" s="13"/>
      <c r="N22" s="27">
        <f t="shared" si="0"/>
        <v>0</v>
      </c>
      <c r="O22" s="132">
        <f t="shared" si="3"/>
        <v>0</v>
      </c>
      <c r="P22" s="133"/>
      <c r="Q22" s="134"/>
      <c r="R22" s="71">
        <f t="shared" si="1"/>
        <v>0</v>
      </c>
      <c r="S22" s="34"/>
      <c r="T22" s="18"/>
      <c r="U22" s="17"/>
    </row>
    <row r="23" spans="2:22" ht="23.1" customHeight="1" x14ac:dyDescent="0.15">
      <c r="B23" s="64">
        <v>22222</v>
      </c>
      <c r="C23" s="123" t="s">
        <v>65</v>
      </c>
      <c r="D23" s="124"/>
      <c r="E23" s="112"/>
      <c r="F23" s="113"/>
      <c r="G23" s="114"/>
      <c r="H23" s="115"/>
      <c r="I23" s="116"/>
      <c r="J23" s="117"/>
      <c r="K23" s="118"/>
      <c r="L23" s="119"/>
      <c r="M23" s="13"/>
      <c r="N23" s="27">
        <f t="shared" si="0"/>
        <v>0</v>
      </c>
      <c r="O23" s="132">
        <f t="shared" si="3"/>
        <v>0</v>
      </c>
      <c r="P23" s="133"/>
      <c r="Q23" s="134"/>
      <c r="R23" s="72">
        <f t="shared" si="1"/>
        <v>0</v>
      </c>
      <c r="S23" s="34"/>
      <c r="T23" s="23"/>
      <c r="U23" s="19"/>
    </row>
    <row r="24" spans="2:22" ht="23.1" customHeight="1" x14ac:dyDescent="0.15">
      <c r="B24" s="64">
        <v>22222</v>
      </c>
      <c r="C24" s="123" t="s">
        <v>7</v>
      </c>
      <c r="D24" s="124"/>
      <c r="E24" s="112"/>
      <c r="F24" s="113"/>
      <c r="G24" s="114"/>
      <c r="H24" s="115"/>
      <c r="I24" s="125"/>
      <c r="J24" s="126"/>
      <c r="K24" s="127"/>
      <c r="L24" s="128"/>
      <c r="M24" s="13"/>
      <c r="N24" s="27">
        <f t="shared" si="0"/>
        <v>0</v>
      </c>
      <c r="O24" s="129">
        <f t="shared" si="3"/>
        <v>0</v>
      </c>
      <c r="P24" s="130"/>
      <c r="Q24" s="131"/>
      <c r="R24" s="71">
        <f t="shared" si="1"/>
        <v>0</v>
      </c>
      <c r="S24" s="34"/>
      <c r="T24" s="57"/>
      <c r="U24" s="56"/>
    </row>
    <row r="25" spans="2:22" ht="23.1" customHeight="1" x14ac:dyDescent="0.15">
      <c r="B25" s="64">
        <v>22222</v>
      </c>
      <c r="C25" s="110" t="s">
        <v>8</v>
      </c>
      <c r="D25" s="111"/>
      <c r="E25" s="112"/>
      <c r="F25" s="113"/>
      <c r="G25" s="114"/>
      <c r="H25" s="115"/>
      <c r="I25" s="116"/>
      <c r="J25" s="117"/>
      <c r="K25" s="118"/>
      <c r="L25" s="119"/>
      <c r="M25" s="13"/>
      <c r="N25" s="27">
        <f t="shared" si="0"/>
        <v>0</v>
      </c>
      <c r="O25" s="120">
        <f t="shared" si="3"/>
        <v>0</v>
      </c>
      <c r="P25" s="121"/>
      <c r="Q25" s="122"/>
      <c r="R25" s="73">
        <f t="shared" si="1"/>
        <v>0</v>
      </c>
      <c r="S25" s="34"/>
      <c r="T25" s="54"/>
      <c r="U25" s="56"/>
    </row>
    <row r="26" spans="2:22" ht="23.1" customHeight="1" x14ac:dyDescent="0.15">
      <c r="B26" s="95">
        <v>22222</v>
      </c>
      <c r="C26" s="97" t="s">
        <v>64</v>
      </c>
      <c r="D26" s="98"/>
      <c r="E26" s="99"/>
      <c r="F26" s="100"/>
      <c r="G26" s="101"/>
      <c r="H26" s="102"/>
      <c r="I26" s="103"/>
      <c r="J26" s="104"/>
      <c r="K26" s="105"/>
      <c r="L26" s="106"/>
      <c r="M26" s="59"/>
      <c r="N26" s="60">
        <f t="shared" si="0"/>
        <v>0</v>
      </c>
      <c r="O26" s="107">
        <f t="shared" si="3"/>
        <v>0</v>
      </c>
      <c r="P26" s="108"/>
      <c r="Q26" s="109"/>
      <c r="R26" s="37">
        <f t="shared" si="1"/>
        <v>0</v>
      </c>
      <c r="S26" s="58"/>
      <c r="T26" s="57"/>
      <c r="U26" s="61"/>
    </row>
    <row r="27" spans="2:22" ht="15.75" customHeight="1" x14ac:dyDescent="0.15">
      <c r="R27" s="75"/>
      <c r="T27" s="5"/>
    </row>
  </sheetData>
  <mergeCells count="122">
    <mergeCell ref="T2:V2"/>
    <mergeCell ref="E3:F3"/>
    <mergeCell ref="B7:B8"/>
    <mergeCell ref="C7:D8"/>
    <mergeCell ref="E7:H7"/>
    <mergeCell ref="I7:L7"/>
    <mergeCell ref="O7:Q8"/>
    <mergeCell ref="R7:R8"/>
    <mergeCell ref="S7:S8"/>
    <mergeCell ref="T7:U7"/>
    <mergeCell ref="O9:Q9"/>
    <mergeCell ref="C10:D10"/>
    <mergeCell ref="E10:F10"/>
    <mergeCell ref="G10:H10"/>
    <mergeCell ref="I10:J10"/>
    <mergeCell ref="K10:L10"/>
    <mergeCell ref="O10:Q10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2:D12"/>
    <mergeCell ref="E12:F12"/>
    <mergeCell ref="G12:H12"/>
    <mergeCell ref="I12:J12"/>
    <mergeCell ref="K12:L12"/>
    <mergeCell ref="O12:Q12"/>
    <mergeCell ref="C11:D11"/>
    <mergeCell ref="E11:F11"/>
    <mergeCell ref="G11:H11"/>
    <mergeCell ref="I11:J11"/>
    <mergeCell ref="K11:L11"/>
    <mergeCell ref="O11:Q11"/>
    <mergeCell ref="C14:D14"/>
    <mergeCell ref="E14:F14"/>
    <mergeCell ref="G14:H14"/>
    <mergeCell ref="I14:J14"/>
    <mergeCell ref="K14:L14"/>
    <mergeCell ref="O14:Q14"/>
    <mergeCell ref="C13:D13"/>
    <mergeCell ref="E13:F13"/>
    <mergeCell ref="G13:H13"/>
    <mergeCell ref="I13:J13"/>
    <mergeCell ref="K13:L13"/>
    <mergeCell ref="O13:Q13"/>
    <mergeCell ref="C16:D16"/>
    <mergeCell ref="E16:F16"/>
    <mergeCell ref="G16:H16"/>
    <mergeCell ref="I16:J16"/>
    <mergeCell ref="K16:L16"/>
    <mergeCell ref="O16:Q16"/>
    <mergeCell ref="C15:D15"/>
    <mergeCell ref="E15:F15"/>
    <mergeCell ref="G15:H15"/>
    <mergeCell ref="I15:J15"/>
    <mergeCell ref="K15:L15"/>
    <mergeCell ref="O15:Q15"/>
    <mergeCell ref="C18:D18"/>
    <mergeCell ref="E18:F18"/>
    <mergeCell ref="G18:H18"/>
    <mergeCell ref="I18:J18"/>
    <mergeCell ref="K18:L18"/>
    <mergeCell ref="O18:Q18"/>
    <mergeCell ref="C17:D17"/>
    <mergeCell ref="E17:F17"/>
    <mergeCell ref="G17:H17"/>
    <mergeCell ref="I17:J17"/>
    <mergeCell ref="K17:L17"/>
    <mergeCell ref="O17:Q17"/>
    <mergeCell ref="C20:D20"/>
    <mergeCell ref="E20:F20"/>
    <mergeCell ref="G20:H20"/>
    <mergeCell ref="I20:J20"/>
    <mergeCell ref="K20:L20"/>
    <mergeCell ref="O20:Q20"/>
    <mergeCell ref="C19:D19"/>
    <mergeCell ref="E19:F19"/>
    <mergeCell ref="G19:H19"/>
    <mergeCell ref="I19:J19"/>
    <mergeCell ref="K19:L19"/>
    <mergeCell ref="O19:Q19"/>
    <mergeCell ref="C22:D22"/>
    <mergeCell ref="E22:F22"/>
    <mergeCell ref="G22:H22"/>
    <mergeCell ref="I22:J22"/>
    <mergeCell ref="K22:L22"/>
    <mergeCell ref="O22:Q22"/>
    <mergeCell ref="C21:D21"/>
    <mergeCell ref="E21:F21"/>
    <mergeCell ref="G21:H21"/>
    <mergeCell ref="I21:J21"/>
    <mergeCell ref="K21:L21"/>
    <mergeCell ref="O21:Q21"/>
    <mergeCell ref="C24:D24"/>
    <mergeCell ref="E24:F24"/>
    <mergeCell ref="G24:H24"/>
    <mergeCell ref="I24:J24"/>
    <mergeCell ref="K24:L24"/>
    <mergeCell ref="O24:Q24"/>
    <mergeCell ref="C23:D23"/>
    <mergeCell ref="E23:F23"/>
    <mergeCell ref="G23:H23"/>
    <mergeCell ref="I23:J23"/>
    <mergeCell ref="K23:L23"/>
    <mergeCell ref="O23:Q23"/>
    <mergeCell ref="C26:D26"/>
    <mergeCell ref="E26:F26"/>
    <mergeCell ref="G26:H26"/>
    <mergeCell ref="I26:J26"/>
    <mergeCell ref="K26:L26"/>
    <mergeCell ref="O26:Q26"/>
    <mergeCell ref="C25:D25"/>
    <mergeCell ref="E25:F25"/>
    <mergeCell ref="G25:H25"/>
    <mergeCell ref="I25:J25"/>
    <mergeCell ref="K25:L25"/>
    <mergeCell ref="O25:Q25"/>
  </mergeCells>
  <phoneticPr fontId="2"/>
  <dataValidations count="3">
    <dataValidation type="list" allowBlank="1" showInputMessage="1" showErrorMessage="1" sqref="S9:S26">
      <formula1>"不可"</formula1>
    </dataValidation>
    <dataValidation type="list" allowBlank="1" showInputMessage="1" showErrorMessage="1" sqref="T9:T26">
      <formula1>"空室,天変地異,その他"</formula1>
    </dataValidation>
    <dataValidation type="list" allowBlank="1" showInputMessage="1" showErrorMessage="1" sqref="E3:F3">
      <formula1>"元,1,2,３"</formula1>
    </dataValidation>
  </dataValidations>
  <pageMargins left="0.45" right="0.2" top="0.59055118110236227" bottom="0.39370078740157483" header="0.39370078740157483" footer="0.19685039370078741"/>
  <pageSetup paperSize="9" scale="69" orientation="landscape" r:id="rId1"/>
  <headerFooter alignWithMargins="0">
    <oddFooter>&amp;C&amp;12&amp;P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workbookViewId="0">
      <selection activeCell="J11" sqref="J11"/>
    </sheetView>
  </sheetViews>
  <sheetFormatPr defaultRowHeight="11.25" x14ac:dyDescent="0.15"/>
  <cols>
    <col min="1" max="6" width="5.33203125" customWidth="1"/>
  </cols>
  <sheetData>
    <row r="3" spans="1:9" ht="14.25" x14ac:dyDescent="0.15">
      <c r="A3" s="42" t="s">
        <v>59</v>
      </c>
    </row>
    <row r="4" spans="1:9" ht="13.5" x14ac:dyDescent="0.15">
      <c r="A4" s="41"/>
    </row>
    <row r="5" spans="1:9" ht="13.5" x14ac:dyDescent="0.15">
      <c r="A5" s="43"/>
      <c r="B5" s="4" t="s">
        <v>68</v>
      </c>
      <c r="C5" s="4"/>
      <c r="D5" s="4"/>
      <c r="E5" s="4"/>
      <c r="F5" s="4"/>
      <c r="G5" s="4"/>
      <c r="H5" s="4"/>
      <c r="I5" s="4"/>
    </row>
    <row r="6" spans="1:9" ht="13.5" x14ac:dyDescent="0.15">
      <c r="A6" s="44"/>
      <c r="B6" s="4"/>
      <c r="C6" s="4"/>
      <c r="D6" s="4"/>
      <c r="E6" s="4"/>
      <c r="F6" s="4"/>
      <c r="G6" s="4"/>
      <c r="H6" s="4"/>
      <c r="I6" s="4"/>
    </row>
    <row r="7" spans="1:9" ht="13.5" x14ac:dyDescent="0.15">
      <c r="A7" s="44"/>
      <c r="B7" s="4"/>
      <c r="C7" s="4"/>
      <c r="D7" s="4"/>
      <c r="E7" s="4"/>
      <c r="F7" s="4"/>
      <c r="G7" s="4"/>
      <c r="H7" s="4"/>
      <c r="I7" s="4"/>
    </row>
    <row r="8" spans="1:9" ht="13.5" x14ac:dyDescent="0.15">
      <c r="A8" s="4"/>
      <c r="B8" s="4"/>
      <c r="C8" s="4"/>
      <c r="D8" s="4"/>
      <c r="E8" s="4"/>
      <c r="F8" s="4"/>
      <c r="G8" s="4"/>
      <c r="H8" s="4"/>
      <c r="I8" s="4"/>
    </row>
    <row r="9" spans="1:9" ht="13.5" x14ac:dyDescent="0.15">
      <c r="A9" s="4"/>
      <c r="B9" s="4"/>
      <c r="C9" s="4"/>
      <c r="D9" s="4"/>
      <c r="E9" s="4"/>
      <c r="F9" s="4"/>
      <c r="G9" s="4"/>
      <c r="H9" s="4"/>
      <c r="I9" s="4"/>
    </row>
    <row r="10" spans="1:9" ht="13.5" x14ac:dyDescent="0.15">
      <c r="A10" s="4"/>
      <c r="B10" s="4"/>
      <c r="C10" s="4"/>
      <c r="D10" s="4"/>
      <c r="E10" s="4"/>
      <c r="F10" s="4"/>
      <c r="G10" s="4"/>
      <c r="H10" s="4"/>
      <c r="I10" s="4"/>
    </row>
    <row r="11" spans="1:9" ht="13.5" x14ac:dyDescent="0.15">
      <c r="A11" s="4"/>
      <c r="B11" s="4"/>
      <c r="C11" s="4"/>
      <c r="D11" s="4"/>
      <c r="E11" s="4"/>
      <c r="F11" s="4"/>
      <c r="G11" s="4"/>
      <c r="H11" s="4"/>
      <c r="I11" s="4"/>
    </row>
    <row r="12" spans="1:9" ht="13.5" x14ac:dyDescent="0.15">
      <c r="A12" s="4"/>
      <c r="B12" s="45" t="s">
        <v>60</v>
      </c>
      <c r="C12" s="4"/>
      <c r="D12" s="4"/>
      <c r="E12" s="4"/>
      <c r="F12" s="4"/>
      <c r="G12" s="4"/>
      <c r="H12" s="4"/>
      <c r="I12" s="4"/>
    </row>
    <row r="13" spans="1:9" ht="13.5" x14ac:dyDescent="0.15">
      <c r="A13" s="4"/>
      <c r="B13" s="4"/>
      <c r="C13" s="4"/>
      <c r="D13" s="4"/>
      <c r="E13" s="4"/>
      <c r="F13" s="4"/>
      <c r="G13" s="4"/>
      <c r="H13" s="4"/>
      <c r="I13" s="4"/>
    </row>
    <row r="14" spans="1:9" ht="13.5" x14ac:dyDescent="0.15">
      <c r="A14" s="4"/>
      <c r="B14" s="4"/>
      <c r="C14" s="4"/>
      <c r="D14" s="4"/>
      <c r="E14" s="4"/>
      <c r="F14" s="4"/>
      <c r="G14" s="4"/>
      <c r="H14" s="4"/>
      <c r="I14" s="4"/>
    </row>
    <row r="15" spans="1:9" ht="13.5" x14ac:dyDescent="0.15">
      <c r="A15" s="4"/>
      <c r="B15" s="4"/>
      <c r="C15" s="4"/>
      <c r="D15" s="4"/>
      <c r="E15" s="4"/>
      <c r="F15" s="4"/>
      <c r="G15" s="4"/>
      <c r="H15" s="4"/>
      <c r="I15" s="4"/>
    </row>
    <row r="16" spans="1:9" ht="13.5" x14ac:dyDescent="0.15">
      <c r="A16" s="4"/>
      <c r="B16" s="4"/>
      <c r="C16" s="4"/>
      <c r="D16" s="4"/>
      <c r="E16" s="4"/>
      <c r="F16" s="4"/>
      <c r="G16" s="4"/>
      <c r="H16" s="4"/>
      <c r="I16" s="4"/>
    </row>
    <row r="17" spans="1:9" ht="13.5" x14ac:dyDescent="0.15">
      <c r="A17" s="4"/>
      <c r="B17" s="4"/>
      <c r="C17" s="4"/>
      <c r="D17" s="4"/>
      <c r="E17" s="4"/>
      <c r="F17" s="4"/>
      <c r="G17" s="4"/>
      <c r="H17" s="4"/>
      <c r="I17" s="4"/>
    </row>
    <row r="18" spans="1:9" ht="13.5" x14ac:dyDescent="0.15">
      <c r="A18" s="4"/>
      <c r="B18" s="4"/>
      <c r="C18" s="4"/>
      <c r="D18" s="4"/>
      <c r="E18" s="4"/>
      <c r="F18" s="4"/>
      <c r="G18" s="4"/>
      <c r="H18" s="4"/>
      <c r="I18" s="4"/>
    </row>
    <row r="19" spans="1:9" ht="13.5" x14ac:dyDescent="0.15">
      <c r="A19" s="4"/>
      <c r="B19" s="4"/>
      <c r="C19" s="4"/>
      <c r="D19" s="4"/>
      <c r="E19" s="4"/>
      <c r="F19" s="4"/>
      <c r="G19" s="4"/>
      <c r="H19" s="4"/>
      <c r="I19" s="4"/>
    </row>
    <row r="20" spans="1:9" ht="13.5" x14ac:dyDescent="0.15">
      <c r="A20" s="4"/>
      <c r="B20" s="4"/>
      <c r="C20" s="4"/>
      <c r="D20" s="4"/>
      <c r="E20" s="4"/>
      <c r="F20" s="4"/>
      <c r="G20" s="4"/>
      <c r="H20" s="4"/>
      <c r="I20" s="4"/>
    </row>
    <row r="21" spans="1:9" ht="13.5" x14ac:dyDescent="0.15">
      <c r="A21" s="4"/>
      <c r="B21" s="4"/>
      <c r="C21" s="4"/>
      <c r="D21" s="4"/>
      <c r="E21" s="4"/>
      <c r="F21" s="4"/>
      <c r="G21" s="4"/>
      <c r="H21" s="4"/>
      <c r="I21" s="4"/>
    </row>
    <row r="22" spans="1:9" ht="13.5" x14ac:dyDescent="0.15">
      <c r="A22" s="4"/>
      <c r="B22" s="4"/>
      <c r="C22" s="4"/>
      <c r="D22" s="4"/>
      <c r="E22" s="4"/>
      <c r="F22" s="4"/>
      <c r="G22" s="4"/>
      <c r="H22" s="4"/>
      <c r="I22" s="4"/>
    </row>
    <row r="23" spans="1:9" ht="13.5" x14ac:dyDescent="0.15">
      <c r="A23" s="4"/>
      <c r="B23" s="4"/>
      <c r="C23" s="4"/>
      <c r="D23" s="4"/>
      <c r="E23" s="4"/>
      <c r="F23" s="4"/>
      <c r="G23" s="4"/>
      <c r="H23" s="4"/>
      <c r="I23" s="4"/>
    </row>
    <row r="24" spans="1:9" ht="13.5" x14ac:dyDescent="0.15">
      <c r="A24" s="4"/>
      <c r="B24" s="4"/>
      <c r="C24" s="4"/>
      <c r="D24" s="4"/>
      <c r="E24" s="4"/>
      <c r="F24" s="4"/>
      <c r="G24" s="4"/>
      <c r="H24" s="4"/>
      <c r="I24" s="4"/>
    </row>
    <row r="25" spans="1:9" ht="13.5" x14ac:dyDescent="0.15">
      <c r="A25" s="4"/>
      <c r="B25" s="4"/>
      <c r="C25" s="4"/>
      <c r="D25" s="4"/>
      <c r="E25" s="4"/>
      <c r="F25" s="4"/>
      <c r="G25" s="4"/>
      <c r="H25" s="4"/>
      <c r="I25" s="4"/>
    </row>
    <row r="26" spans="1:9" ht="13.5" x14ac:dyDescent="0.15">
      <c r="A26" s="4"/>
      <c r="B26" s="45"/>
      <c r="C26" s="4"/>
      <c r="D26" s="4"/>
      <c r="E26" s="4"/>
      <c r="F26" s="4"/>
      <c r="G26" s="4"/>
      <c r="H26" s="4"/>
      <c r="I26" s="4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6"/>
  <sheetViews>
    <sheetView tabSelected="1" view="pageLayout" zoomScaleNormal="100" zoomScaleSheetLayoutView="100" workbookViewId="0">
      <selection activeCell="E3" sqref="E3:F3"/>
    </sheetView>
  </sheetViews>
  <sheetFormatPr defaultColWidth="3.5" defaultRowHeight="15.75" customHeight="1" x14ac:dyDescent="0.15"/>
  <cols>
    <col min="1" max="1" width="3.5" style="1"/>
    <col min="2" max="3" width="5.83203125" style="1" customWidth="1"/>
    <col min="4" max="11" width="8.1640625" style="1" customWidth="1"/>
    <col min="12" max="14" width="8" style="1" customWidth="1"/>
    <col min="15" max="16" width="5.83203125" style="1" customWidth="1"/>
    <col min="17" max="17" width="25" style="1" customWidth="1"/>
    <col min="18" max="18" width="19.83203125" style="1" customWidth="1"/>
    <col min="19" max="19" width="46.6640625" style="1" customWidth="1"/>
    <col min="20" max="16384" width="3.5" style="1"/>
  </cols>
  <sheetData>
    <row r="1" spans="1:18" ht="29.25" customHeight="1" x14ac:dyDescent="0.15">
      <c r="B1" s="38" t="s">
        <v>56</v>
      </c>
    </row>
    <row r="2" spans="1:18" ht="15.75" customHeight="1" x14ac:dyDescent="0.15">
      <c r="B2" s="1" t="s">
        <v>0</v>
      </c>
      <c r="C2" s="1" t="s">
        <v>61</v>
      </c>
      <c r="O2" s="162"/>
      <c r="P2" s="162"/>
    </row>
    <row r="3" spans="1:18" ht="15.75" customHeight="1" x14ac:dyDescent="0.15">
      <c r="B3" s="2"/>
      <c r="C3" s="232" t="s">
        <v>75</v>
      </c>
      <c r="D3" s="232"/>
      <c r="E3" s="163">
        <v>2</v>
      </c>
      <c r="F3" s="163"/>
      <c r="G3" s="3" t="s">
        <v>58</v>
      </c>
      <c r="H3" s="3"/>
      <c r="I3" s="3"/>
      <c r="J3" s="3"/>
      <c r="K3" s="3"/>
      <c r="L3" s="2"/>
      <c r="M3" s="2"/>
      <c r="N3" s="2"/>
      <c r="O3" s="2"/>
      <c r="P3" s="2"/>
    </row>
    <row r="4" spans="1:18" ht="15.75" customHeight="1" x14ac:dyDescent="0.15">
      <c r="B4" s="2"/>
      <c r="C4" s="2"/>
      <c r="D4" s="2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20.25" customHeight="1" x14ac:dyDescent="0.15">
      <c r="B5" s="39" t="s">
        <v>55</v>
      </c>
      <c r="C5" s="28"/>
      <c r="D5" s="2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24" customHeight="1" x14ac:dyDescent="0.15">
      <c r="A6" s="49"/>
      <c r="B6" s="233" t="s">
        <v>69</v>
      </c>
      <c r="C6" s="233"/>
      <c r="D6" s="228" t="s">
        <v>52</v>
      </c>
      <c r="E6" s="167"/>
      <c r="F6" s="229" t="s">
        <v>54</v>
      </c>
      <c r="G6" s="230"/>
      <c r="H6" s="230"/>
      <c r="I6" s="230"/>
      <c r="J6" s="230"/>
      <c r="K6" s="230"/>
      <c r="L6" s="230"/>
      <c r="M6" s="231"/>
      <c r="N6" s="224" t="s">
        <v>51</v>
      </c>
      <c r="O6" s="171"/>
      <c r="P6" s="171"/>
    </row>
    <row r="7" spans="1:18" s="4" customFormat="1" ht="27.75" customHeight="1" x14ac:dyDescent="0.15">
      <c r="A7" s="48"/>
      <c r="B7" s="165"/>
      <c r="C7" s="165"/>
      <c r="D7" s="168"/>
      <c r="E7" s="169"/>
      <c r="F7" s="225" t="s">
        <v>47</v>
      </c>
      <c r="G7" s="226"/>
      <c r="H7" s="225" t="s">
        <v>48</v>
      </c>
      <c r="I7" s="226"/>
      <c r="J7" s="225" t="s">
        <v>49</v>
      </c>
      <c r="K7" s="226"/>
      <c r="L7" s="225" t="s">
        <v>50</v>
      </c>
      <c r="M7" s="227"/>
      <c r="N7" s="171"/>
      <c r="O7" s="171"/>
      <c r="P7" s="171"/>
    </row>
    <row r="8" spans="1:18" s="4" customFormat="1" ht="18.600000000000001" customHeight="1" x14ac:dyDescent="0.15">
      <c r="A8" s="48"/>
      <c r="B8" s="204">
        <v>11111</v>
      </c>
      <c r="C8" s="204"/>
      <c r="D8" s="158" t="s">
        <v>1</v>
      </c>
      <c r="E8" s="159"/>
      <c r="F8" s="220">
        <f>'【記入方法】電力(H30～) '!R9</f>
        <v>516.66612429378529</v>
      </c>
      <c r="G8" s="221"/>
      <c r="H8" s="222"/>
      <c r="I8" s="222"/>
      <c r="J8" s="216"/>
      <c r="K8" s="216"/>
      <c r="L8" s="222"/>
      <c r="M8" s="223"/>
      <c r="N8" s="213">
        <f>SUM(F8:M8)</f>
        <v>516.66612429378529</v>
      </c>
      <c r="O8" s="214"/>
      <c r="P8" s="215"/>
      <c r="Q8" s="9"/>
    </row>
    <row r="9" spans="1:18" s="4" customFormat="1" ht="18.600000000000001" customHeight="1" x14ac:dyDescent="0.15">
      <c r="A9" s="48"/>
      <c r="B9" s="204">
        <v>11111</v>
      </c>
      <c r="C9" s="204"/>
      <c r="D9" s="142" t="s">
        <v>2</v>
      </c>
      <c r="E9" s="143"/>
      <c r="F9" s="205">
        <f>'【記入方法】電力(H30～) '!R10</f>
        <v>70.44</v>
      </c>
      <c r="G9" s="206"/>
      <c r="H9" s="207"/>
      <c r="I9" s="207"/>
      <c r="J9" s="216"/>
      <c r="K9" s="216"/>
      <c r="L9" s="209"/>
      <c r="M9" s="210"/>
      <c r="N9" s="213">
        <f t="shared" ref="N9:N15" si="0">SUM(F9:M9)</f>
        <v>70.44</v>
      </c>
      <c r="O9" s="214"/>
      <c r="P9" s="215"/>
    </row>
    <row r="10" spans="1:18" s="4" customFormat="1" ht="18.600000000000001" customHeight="1" x14ac:dyDescent="0.15">
      <c r="A10" s="48"/>
      <c r="B10" s="204">
        <v>11111</v>
      </c>
      <c r="C10" s="204"/>
      <c r="D10" s="142" t="s">
        <v>3</v>
      </c>
      <c r="E10" s="143"/>
      <c r="F10" s="205">
        <f>'【記入方法】電力(H30～) '!R11</f>
        <v>63.972455089820357</v>
      </c>
      <c r="G10" s="206"/>
      <c r="H10" s="207"/>
      <c r="I10" s="207"/>
      <c r="J10" s="216"/>
      <c r="K10" s="216"/>
      <c r="L10" s="218"/>
      <c r="M10" s="219"/>
      <c r="N10" s="213">
        <f t="shared" si="0"/>
        <v>63.972455089820357</v>
      </c>
      <c r="O10" s="214"/>
      <c r="P10" s="215"/>
    </row>
    <row r="11" spans="1:18" s="4" customFormat="1" ht="18.600000000000001" customHeight="1" x14ac:dyDescent="0.15">
      <c r="A11" s="48"/>
      <c r="B11" s="204">
        <v>11111</v>
      </c>
      <c r="C11" s="204"/>
      <c r="D11" s="142" t="s">
        <v>4</v>
      </c>
      <c r="E11" s="143"/>
      <c r="F11" s="205">
        <f>'【記入方法】電力(H30～) '!R12</f>
        <v>79.831999999999994</v>
      </c>
      <c r="G11" s="206"/>
      <c r="H11" s="207"/>
      <c r="I11" s="207"/>
      <c r="J11" s="216"/>
      <c r="K11" s="216"/>
      <c r="L11" s="207"/>
      <c r="M11" s="217"/>
      <c r="N11" s="213">
        <f t="shared" si="0"/>
        <v>79.831999999999994</v>
      </c>
      <c r="O11" s="214"/>
      <c r="P11" s="215"/>
    </row>
    <row r="12" spans="1:18" s="4" customFormat="1" ht="18.600000000000001" customHeight="1" x14ac:dyDescent="0.15">
      <c r="A12" s="48"/>
      <c r="B12" s="204">
        <v>11111</v>
      </c>
      <c r="C12" s="204"/>
      <c r="D12" s="142" t="s">
        <v>5</v>
      </c>
      <c r="E12" s="143"/>
      <c r="F12" s="205">
        <f>'【記入方法】電力(H30～) '!R13</f>
        <v>126.205</v>
      </c>
      <c r="G12" s="206"/>
      <c r="H12" s="207"/>
      <c r="I12" s="207"/>
      <c r="J12" s="216"/>
      <c r="K12" s="216"/>
      <c r="L12" s="207"/>
      <c r="M12" s="217"/>
      <c r="N12" s="213">
        <f t="shared" si="0"/>
        <v>126.205</v>
      </c>
      <c r="O12" s="214"/>
      <c r="P12" s="215"/>
    </row>
    <row r="13" spans="1:18" s="4" customFormat="1" ht="18.600000000000001" customHeight="1" x14ac:dyDescent="0.15">
      <c r="A13" s="48"/>
      <c r="B13" s="204">
        <v>11111</v>
      </c>
      <c r="C13" s="204"/>
      <c r="D13" s="142" t="s">
        <v>6</v>
      </c>
      <c r="E13" s="143"/>
      <c r="F13" s="205">
        <f>'【記入方法】電力(H30～) '!R14</f>
        <v>22.390359281437124</v>
      </c>
      <c r="G13" s="206"/>
      <c r="H13" s="207"/>
      <c r="I13" s="207"/>
      <c r="J13" s="216"/>
      <c r="K13" s="216"/>
      <c r="L13" s="207"/>
      <c r="M13" s="217"/>
      <c r="N13" s="213">
        <f t="shared" si="0"/>
        <v>22.390359281437124</v>
      </c>
      <c r="O13" s="214"/>
      <c r="P13" s="215"/>
    </row>
    <row r="14" spans="1:18" s="4" customFormat="1" ht="18.600000000000001" customHeight="1" x14ac:dyDescent="0.15">
      <c r="A14" s="48"/>
      <c r="B14" s="204">
        <v>11111</v>
      </c>
      <c r="C14" s="204"/>
      <c r="D14" s="142" t="s">
        <v>7</v>
      </c>
      <c r="E14" s="143"/>
      <c r="F14" s="205">
        <f>'【記入方法】電力(H30～) '!R15</f>
        <v>0</v>
      </c>
      <c r="G14" s="206"/>
      <c r="H14" s="209"/>
      <c r="I14" s="209"/>
      <c r="J14" s="216"/>
      <c r="K14" s="216"/>
      <c r="L14" s="207"/>
      <c r="M14" s="217"/>
      <c r="N14" s="213">
        <f t="shared" si="0"/>
        <v>0</v>
      </c>
      <c r="O14" s="214"/>
      <c r="P14" s="215"/>
    </row>
    <row r="15" spans="1:18" s="4" customFormat="1" ht="18.600000000000001" customHeight="1" x14ac:dyDescent="0.15">
      <c r="A15" s="48"/>
      <c r="B15" s="204">
        <v>11111</v>
      </c>
      <c r="C15" s="204"/>
      <c r="D15" s="142" t="s">
        <v>8</v>
      </c>
      <c r="E15" s="143"/>
      <c r="F15" s="205">
        <f>'【記入方法】電力(H30～) '!R16</f>
        <v>0</v>
      </c>
      <c r="G15" s="206"/>
      <c r="H15" s="207"/>
      <c r="I15" s="207"/>
      <c r="J15" s="208"/>
      <c r="K15" s="208"/>
      <c r="L15" s="209"/>
      <c r="M15" s="210"/>
      <c r="N15" s="201">
        <f t="shared" si="0"/>
        <v>0</v>
      </c>
      <c r="O15" s="202"/>
      <c r="P15" s="203"/>
    </row>
    <row r="16" spans="1:18" ht="18.600000000000001" customHeight="1" x14ac:dyDescent="0.15">
      <c r="A16" s="49"/>
      <c r="B16" s="177">
        <v>22222</v>
      </c>
      <c r="C16" s="178"/>
      <c r="D16" s="193" t="s">
        <v>1</v>
      </c>
      <c r="E16" s="194"/>
      <c r="F16" s="197">
        <f>'【記入方法】電力(H30～) '!R17</f>
        <v>0</v>
      </c>
      <c r="G16" s="198"/>
      <c r="H16" s="211"/>
      <c r="I16" s="212"/>
      <c r="J16" s="177"/>
      <c r="K16" s="178"/>
      <c r="L16" s="177"/>
      <c r="M16" s="178"/>
      <c r="N16" s="185">
        <f t="shared" ref="N16:N25" si="1">SUM(F16:M16)</f>
        <v>0</v>
      </c>
      <c r="O16" s="186"/>
      <c r="P16" s="187"/>
      <c r="Q16" s="2"/>
      <c r="R16" s="2"/>
    </row>
    <row r="17" spans="1:17" ht="18.600000000000001" customHeight="1" x14ac:dyDescent="0.15">
      <c r="A17" s="49"/>
      <c r="B17" s="177">
        <v>22222</v>
      </c>
      <c r="C17" s="178"/>
      <c r="D17" s="193" t="s">
        <v>2</v>
      </c>
      <c r="E17" s="194"/>
      <c r="F17" s="197">
        <f>'【記入方法】電力(H30～) '!R18</f>
        <v>0</v>
      </c>
      <c r="G17" s="198"/>
      <c r="H17" s="177"/>
      <c r="I17" s="178"/>
      <c r="J17" s="177"/>
      <c r="K17" s="178"/>
      <c r="L17" s="177"/>
      <c r="M17" s="178"/>
      <c r="N17" s="185">
        <f t="shared" si="1"/>
        <v>0</v>
      </c>
      <c r="O17" s="186"/>
      <c r="P17" s="187"/>
    </row>
    <row r="18" spans="1:17" ht="18.600000000000001" customHeight="1" x14ac:dyDescent="0.15">
      <c r="A18" s="49"/>
      <c r="B18" s="177">
        <v>22222</v>
      </c>
      <c r="C18" s="178"/>
      <c r="D18" s="193" t="s">
        <v>3</v>
      </c>
      <c r="E18" s="194"/>
      <c r="F18" s="197">
        <f>'【記入方法】電力(H30～) '!R19</f>
        <v>0</v>
      </c>
      <c r="G18" s="198"/>
      <c r="H18" s="177"/>
      <c r="I18" s="178"/>
      <c r="J18" s="177"/>
      <c r="K18" s="178"/>
      <c r="L18" s="177"/>
      <c r="M18" s="178"/>
      <c r="N18" s="201">
        <f t="shared" si="1"/>
        <v>0</v>
      </c>
      <c r="O18" s="202"/>
      <c r="P18" s="203"/>
    </row>
    <row r="19" spans="1:17" ht="18.600000000000001" customHeight="1" x14ac:dyDescent="0.15">
      <c r="A19" s="49"/>
      <c r="B19" s="177">
        <v>22222</v>
      </c>
      <c r="C19" s="178"/>
      <c r="D19" s="193" t="s">
        <v>4</v>
      </c>
      <c r="E19" s="194"/>
      <c r="F19" s="197">
        <f>'【記入方法】電力(H30～) '!R20</f>
        <v>0</v>
      </c>
      <c r="G19" s="198"/>
      <c r="H19" s="177"/>
      <c r="I19" s="178"/>
      <c r="J19" s="177"/>
      <c r="K19" s="178"/>
      <c r="L19" s="177"/>
      <c r="M19" s="178"/>
      <c r="N19" s="181">
        <f t="shared" si="1"/>
        <v>0</v>
      </c>
      <c r="O19" s="182"/>
      <c r="P19" s="184"/>
    </row>
    <row r="20" spans="1:17" ht="18.600000000000001" customHeight="1" x14ac:dyDescent="0.15">
      <c r="A20" s="49"/>
      <c r="B20" s="177">
        <v>22222</v>
      </c>
      <c r="C20" s="178"/>
      <c r="D20" s="193" t="s">
        <v>5</v>
      </c>
      <c r="E20" s="194"/>
      <c r="F20" s="197">
        <f>'【記入方法】電力(H30～) '!R21</f>
        <v>0</v>
      </c>
      <c r="G20" s="198"/>
      <c r="H20" s="177"/>
      <c r="I20" s="178"/>
      <c r="J20" s="177"/>
      <c r="K20" s="178"/>
      <c r="L20" s="177"/>
      <c r="M20" s="178"/>
      <c r="N20" s="185">
        <f t="shared" si="1"/>
        <v>0</v>
      </c>
      <c r="O20" s="186"/>
      <c r="P20" s="187"/>
    </row>
    <row r="21" spans="1:17" ht="18.600000000000001" customHeight="1" x14ac:dyDescent="0.15">
      <c r="A21" s="49"/>
      <c r="B21" s="177">
        <v>22222</v>
      </c>
      <c r="C21" s="178"/>
      <c r="D21" s="193" t="s">
        <v>6</v>
      </c>
      <c r="E21" s="194"/>
      <c r="F21" s="197">
        <f>'【記入方法】電力(H30～) '!R22</f>
        <v>0</v>
      </c>
      <c r="G21" s="198"/>
      <c r="H21" s="191"/>
      <c r="I21" s="192"/>
      <c r="J21" s="191"/>
      <c r="K21" s="192"/>
      <c r="L21" s="191"/>
      <c r="M21" s="192"/>
      <c r="N21" s="201">
        <f t="shared" si="1"/>
        <v>0</v>
      </c>
      <c r="O21" s="202"/>
      <c r="P21" s="203"/>
    </row>
    <row r="22" spans="1:17" ht="15.75" customHeight="1" x14ac:dyDescent="0.15">
      <c r="B22" s="177">
        <v>22222</v>
      </c>
      <c r="C22" s="178"/>
      <c r="D22" s="193" t="s">
        <v>65</v>
      </c>
      <c r="E22" s="194"/>
      <c r="F22" s="197">
        <f>'【記入方法】電力(H30～) '!R23</f>
        <v>0</v>
      </c>
      <c r="G22" s="198"/>
      <c r="H22" s="191"/>
      <c r="I22" s="192"/>
      <c r="J22" s="177"/>
      <c r="K22" s="178"/>
      <c r="L22" s="177"/>
      <c r="M22" s="178"/>
      <c r="N22" s="181">
        <f t="shared" si="1"/>
        <v>0</v>
      </c>
      <c r="O22" s="182"/>
      <c r="P22" s="183"/>
      <c r="Q22" s="76"/>
    </row>
    <row r="23" spans="1:17" ht="15.75" customHeight="1" x14ac:dyDescent="0.15">
      <c r="B23" s="177">
        <v>22222</v>
      </c>
      <c r="C23" s="178"/>
      <c r="D23" s="193" t="s">
        <v>7</v>
      </c>
      <c r="E23" s="194"/>
      <c r="F23" s="197">
        <f>'【記入方法】電力(H30～) '!R24</f>
        <v>0</v>
      </c>
      <c r="G23" s="198"/>
      <c r="H23" s="177"/>
      <c r="I23" s="178"/>
      <c r="J23" s="177"/>
      <c r="K23" s="178"/>
      <c r="L23" s="177"/>
      <c r="M23" s="178"/>
      <c r="N23" s="181">
        <f t="shared" si="1"/>
        <v>0</v>
      </c>
      <c r="O23" s="182"/>
      <c r="P23" s="184"/>
    </row>
    <row r="24" spans="1:17" ht="15.75" customHeight="1" x14ac:dyDescent="0.15">
      <c r="B24" s="177">
        <v>22222</v>
      </c>
      <c r="C24" s="178"/>
      <c r="D24" s="193" t="s">
        <v>8</v>
      </c>
      <c r="E24" s="194"/>
      <c r="F24" s="197">
        <f>'【記入方法】電力(H30～) '!R25</f>
        <v>0</v>
      </c>
      <c r="G24" s="198"/>
      <c r="H24" s="177"/>
      <c r="I24" s="178"/>
      <c r="J24" s="177"/>
      <c r="K24" s="178"/>
      <c r="L24" s="177"/>
      <c r="M24" s="178"/>
      <c r="N24" s="185">
        <f t="shared" si="1"/>
        <v>0</v>
      </c>
      <c r="O24" s="186"/>
      <c r="P24" s="187"/>
    </row>
    <row r="25" spans="1:17" ht="15.75" customHeight="1" x14ac:dyDescent="0.15">
      <c r="B25" s="177">
        <v>22222</v>
      </c>
      <c r="C25" s="178"/>
      <c r="D25" s="195" t="s">
        <v>64</v>
      </c>
      <c r="E25" s="196"/>
      <c r="F25" s="199">
        <f>'【記入方法】電力(H30～) '!R26</f>
        <v>0</v>
      </c>
      <c r="G25" s="200"/>
      <c r="H25" s="191"/>
      <c r="I25" s="180"/>
      <c r="J25" s="179"/>
      <c r="K25" s="180"/>
      <c r="L25" s="179"/>
      <c r="M25" s="180"/>
      <c r="N25" s="188">
        <f t="shared" si="1"/>
        <v>0</v>
      </c>
      <c r="O25" s="189"/>
      <c r="P25" s="190"/>
    </row>
    <row r="26" spans="1:17" ht="15.75" customHeight="1" x14ac:dyDescent="0.15">
      <c r="B26" s="75"/>
      <c r="C26" s="75"/>
      <c r="D26" s="75"/>
      <c r="E26" s="75"/>
      <c r="F26" s="75"/>
      <c r="G26" s="75"/>
      <c r="H26" s="75"/>
    </row>
  </sheetData>
  <mergeCells count="137">
    <mergeCell ref="N6:P7"/>
    <mergeCell ref="F7:G7"/>
    <mergeCell ref="H7:I7"/>
    <mergeCell ref="J7:K7"/>
    <mergeCell ref="L7:M7"/>
    <mergeCell ref="D6:E7"/>
    <mergeCell ref="F6:M6"/>
    <mergeCell ref="O2:P2"/>
    <mergeCell ref="C3:D3"/>
    <mergeCell ref="E3:F3"/>
    <mergeCell ref="B6:C7"/>
    <mergeCell ref="N10:P10"/>
    <mergeCell ref="N8:P8"/>
    <mergeCell ref="D9:E9"/>
    <mergeCell ref="F9:G9"/>
    <mergeCell ref="H9:I9"/>
    <mergeCell ref="J9:K9"/>
    <mergeCell ref="L9:M9"/>
    <mergeCell ref="N9:P9"/>
    <mergeCell ref="D10:E10"/>
    <mergeCell ref="F10:G10"/>
    <mergeCell ref="H10:I10"/>
    <mergeCell ref="J10:K10"/>
    <mergeCell ref="L10:M10"/>
    <mergeCell ref="D8:E8"/>
    <mergeCell ref="F8:G8"/>
    <mergeCell ref="H8:I8"/>
    <mergeCell ref="J8:K8"/>
    <mergeCell ref="L8:M8"/>
    <mergeCell ref="N12:P12"/>
    <mergeCell ref="D11:E11"/>
    <mergeCell ref="F11:G11"/>
    <mergeCell ref="H11:I11"/>
    <mergeCell ref="J11:K11"/>
    <mergeCell ref="L11:M11"/>
    <mergeCell ref="N11:P11"/>
    <mergeCell ref="D12:E12"/>
    <mergeCell ref="F12:G12"/>
    <mergeCell ref="H12:I12"/>
    <mergeCell ref="J12:K12"/>
    <mergeCell ref="L12:M12"/>
    <mergeCell ref="N14:P14"/>
    <mergeCell ref="D13:E13"/>
    <mergeCell ref="F13:G13"/>
    <mergeCell ref="H13:I13"/>
    <mergeCell ref="J13:K13"/>
    <mergeCell ref="L13:M13"/>
    <mergeCell ref="N13:P13"/>
    <mergeCell ref="D14:E14"/>
    <mergeCell ref="F14:G14"/>
    <mergeCell ref="H14:I14"/>
    <mergeCell ref="J14:K14"/>
    <mergeCell ref="L14:M14"/>
    <mergeCell ref="F18:G18"/>
    <mergeCell ref="F19:G19"/>
    <mergeCell ref="F20:G20"/>
    <mergeCell ref="F21:G21"/>
    <mergeCell ref="J17:K17"/>
    <mergeCell ref="J18:K18"/>
    <mergeCell ref="J19:K19"/>
    <mergeCell ref="J20:K20"/>
    <mergeCell ref="J21:K21"/>
    <mergeCell ref="H18:I18"/>
    <mergeCell ref="H19:I19"/>
    <mergeCell ref="H20:I20"/>
    <mergeCell ref="H21:I21"/>
    <mergeCell ref="J15:K15"/>
    <mergeCell ref="L15:M15"/>
    <mergeCell ref="N15:P15"/>
    <mergeCell ref="D16:E16"/>
    <mergeCell ref="F16:G16"/>
    <mergeCell ref="H16:I16"/>
    <mergeCell ref="J16:K16"/>
    <mergeCell ref="L16:M16"/>
    <mergeCell ref="N16:P16"/>
    <mergeCell ref="B18:C18"/>
    <mergeCell ref="B19:C19"/>
    <mergeCell ref="B20:C20"/>
    <mergeCell ref="B21:C21"/>
    <mergeCell ref="D17:E17"/>
    <mergeCell ref="D18:E18"/>
    <mergeCell ref="D19:E19"/>
    <mergeCell ref="D20:E20"/>
    <mergeCell ref="D21:E21"/>
    <mergeCell ref="B8:C8"/>
    <mergeCell ref="B9:C9"/>
    <mergeCell ref="B10:C10"/>
    <mergeCell ref="B11:C11"/>
    <mergeCell ref="B12:C12"/>
    <mergeCell ref="B13:C13"/>
    <mergeCell ref="B14:C14"/>
    <mergeCell ref="B15:C15"/>
    <mergeCell ref="H17:I17"/>
    <mergeCell ref="B16:C16"/>
    <mergeCell ref="B17:C17"/>
    <mergeCell ref="D15:E15"/>
    <mergeCell ref="F15:G15"/>
    <mergeCell ref="H15:I15"/>
    <mergeCell ref="F17:G17"/>
    <mergeCell ref="N17:P17"/>
    <mergeCell ref="N18:P18"/>
    <mergeCell ref="N19:P19"/>
    <mergeCell ref="N20:P20"/>
    <mergeCell ref="N21:P21"/>
    <mergeCell ref="L17:M17"/>
    <mergeCell ref="L18:M18"/>
    <mergeCell ref="L19:M19"/>
    <mergeCell ref="L20:M20"/>
    <mergeCell ref="L21:M21"/>
    <mergeCell ref="D23:E23"/>
    <mergeCell ref="D24:E24"/>
    <mergeCell ref="D25:E25"/>
    <mergeCell ref="F22:G22"/>
    <mergeCell ref="F23:G23"/>
    <mergeCell ref="F24:G24"/>
    <mergeCell ref="F25:G25"/>
    <mergeCell ref="B22:C22"/>
    <mergeCell ref="B23:C23"/>
    <mergeCell ref="B24:C24"/>
    <mergeCell ref="B25:C25"/>
    <mergeCell ref="D22:E22"/>
    <mergeCell ref="L22:M22"/>
    <mergeCell ref="L23:M23"/>
    <mergeCell ref="L24:M24"/>
    <mergeCell ref="L25:M25"/>
    <mergeCell ref="N22:P22"/>
    <mergeCell ref="N23:P23"/>
    <mergeCell ref="N24:P24"/>
    <mergeCell ref="N25:P25"/>
    <mergeCell ref="H22:I22"/>
    <mergeCell ref="H23:I23"/>
    <mergeCell ref="H24:I24"/>
    <mergeCell ref="H25:I25"/>
    <mergeCell ref="J22:K22"/>
    <mergeCell ref="J23:K23"/>
    <mergeCell ref="J24:K24"/>
    <mergeCell ref="J25:K25"/>
  </mergeCells>
  <phoneticPr fontId="2"/>
  <dataValidations count="2">
    <dataValidation type="list" allowBlank="1" showInputMessage="1" showErrorMessage="1" sqref="E3:F3">
      <formula1>"31,２,３"</formula1>
    </dataValidation>
    <dataValidation type="list" allowBlank="1" showInputMessage="1" showErrorMessage="1" sqref="C3">
      <formula1>"平成,令和"</formula1>
    </dataValidation>
  </dataValidations>
  <pageMargins left="0.45" right="0.2" top="0.59055118110236227" bottom="0.39370078740157483" header="0.39370078740157483" footer="0.19685039370078741"/>
  <pageSetup paperSize="9" orientation="landscape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workbookViewId="0">
      <selection activeCell="M8" sqref="M8"/>
    </sheetView>
  </sheetViews>
  <sheetFormatPr defaultRowHeight="11.2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V25"/>
  <sheetViews>
    <sheetView view="pageLayout" zoomScaleNormal="100" zoomScaleSheetLayoutView="100" workbookViewId="0">
      <selection activeCell="B3" sqref="B3"/>
    </sheetView>
  </sheetViews>
  <sheetFormatPr defaultColWidth="3.5" defaultRowHeight="15.75" customHeight="1" x14ac:dyDescent="0.15"/>
  <cols>
    <col min="1" max="1" width="3.5" style="1"/>
    <col min="2" max="2" width="10.5" style="1" customWidth="1"/>
    <col min="3" max="3" width="4.1640625" style="1" customWidth="1"/>
    <col min="4" max="4" width="5.1640625" style="1" customWidth="1"/>
    <col min="5" max="6" width="7.1640625" style="1" customWidth="1"/>
    <col min="7" max="8" width="5.1640625" style="1" customWidth="1"/>
    <col min="9" max="10" width="8.33203125" style="1" customWidth="1"/>
    <col min="11" max="11" width="6" style="1" customWidth="1"/>
    <col min="12" max="12" width="15.33203125" style="1" customWidth="1"/>
    <col min="13" max="13" width="15.6640625" style="1" customWidth="1"/>
    <col min="14" max="14" width="11.1640625" style="1" customWidth="1"/>
    <col min="15" max="15" width="6" style="1" customWidth="1"/>
    <col min="16" max="16" width="10.6640625" style="1" customWidth="1"/>
    <col min="17" max="17" width="14.83203125" style="1" customWidth="1"/>
    <col min="18" max="18" width="21.5" style="1" customWidth="1"/>
    <col min="19" max="19" width="20.5" style="1" customWidth="1"/>
    <col min="20" max="20" width="39" style="1" customWidth="1"/>
    <col min="21" max="21" width="19.83203125" style="1" customWidth="1"/>
    <col min="22" max="22" width="5.83203125" style="1" customWidth="1"/>
    <col min="23" max="23" width="25" style="1" customWidth="1"/>
    <col min="24" max="24" width="19.83203125" style="1" customWidth="1"/>
    <col min="25" max="25" width="46.6640625" style="1" customWidth="1"/>
    <col min="26" max="16384" width="3.5" style="1"/>
  </cols>
  <sheetData>
    <row r="1" spans="1:22" ht="15.75" customHeight="1" x14ac:dyDescent="0.15">
      <c r="B1" s="47" t="s">
        <v>0</v>
      </c>
      <c r="C1" s="1" t="s">
        <v>61</v>
      </c>
      <c r="T1" s="162"/>
      <c r="U1" s="162"/>
      <c r="V1" s="162"/>
    </row>
    <row r="2" spans="1:22" ht="15.75" customHeight="1" x14ac:dyDescent="0.15">
      <c r="B2" s="2"/>
      <c r="C2" s="232" t="s">
        <v>75</v>
      </c>
      <c r="D2" s="232"/>
      <c r="E2" s="163">
        <v>2</v>
      </c>
      <c r="F2" s="163"/>
      <c r="G2" s="3" t="s">
        <v>58</v>
      </c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 x14ac:dyDescent="0.15">
      <c r="B3" s="2"/>
      <c r="C3" s="2"/>
      <c r="D3" s="2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1.75" customHeight="1" x14ac:dyDescent="0.15">
      <c r="B4" s="50" t="s">
        <v>74</v>
      </c>
      <c r="C4" s="28"/>
      <c r="D4" s="28"/>
      <c r="E4" s="28"/>
      <c r="F4" s="28"/>
      <c r="G4" s="28"/>
      <c r="H4" s="2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x14ac:dyDescent="0.15">
      <c r="A5" s="49"/>
      <c r="B5" s="164" t="s">
        <v>63</v>
      </c>
      <c r="C5" s="166" t="s">
        <v>53</v>
      </c>
      <c r="D5" s="167"/>
      <c r="E5" s="156" t="s">
        <v>34</v>
      </c>
      <c r="F5" s="157"/>
      <c r="G5" s="157"/>
      <c r="H5" s="157"/>
      <c r="I5" s="170" t="s">
        <v>35</v>
      </c>
      <c r="J5" s="170"/>
      <c r="K5" s="170"/>
      <c r="L5" s="170"/>
      <c r="M5" s="46" t="s">
        <v>40</v>
      </c>
      <c r="N5" s="46" t="s">
        <v>44</v>
      </c>
      <c r="O5" s="171" t="s">
        <v>45</v>
      </c>
      <c r="P5" s="171"/>
      <c r="Q5" s="171"/>
      <c r="R5" s="172" t="s">
        <v>29</v>
      </c>
      <c r="S5" s="174" t="s">
        <v>39</v>
      </c>
      <c r="T5" s="176" t="s">
        <v>30</v>
      </c>
      <c r="U5" s="176"/>
    </row>
    <row r="6" spans="1:22" s="4" customFormat="1" ht="21.75" customHeight="1" x14ac:dyDescent="0.15">
      <c r="A6" s="48"/>
      <c r="B6" s="165"/>
      <c r="C6" s="168"/>
      <c r="D6" s="169"/>
      <c r="E6" s="156" t="s">
        <v>33</v>
      </c>
      <c r="F6" s="157"/>
      <c r="G6" s="157" t="s">
        <v>36</v>
      </c>
      <c r="H6" s="157"/>
      <c r="I6" s="157" t="s">
        <v>33</v>
      </c>
      <c r="J6" s="157"/>
      <c r="K6" s="157" t="s">
        <v>36</v>
      </c>
      <c r="L6" s="157"/>
      <c r="M6" s="46" t="s">
        <v>38</v>
      </c>
      <c r="N6" s="46" t="s">
        <v>38</v>
      </c>
      <c r="O6" s="171"/>
      <c r="P6" s="171"/>
      <c r="Q6" s="171"/>
      <c r="R6" s="173"/>
      <c r="S6" s="175"/>
      <c r="T6" s="10" t="s">
        <v>37</v>
      </c>
      <c r="U6" s="10" t="s">
        <v>32</v>
      </c>
    </row>
    <row r="7" spans="1:22" s="4" customFormat="1" ht="19.5" customHeight="1" x14ac:dyDescent="0.15">
      <c r="A7" s="48"/>
      <c r="B7" s="51"/>
      <c r="C7" s="158"/>
      <c r="D7" s="159"/>
      <c r="E7" s="148"/>
      <c r="F7" s="149"/>
      <c r="G7" s="160"/>
      <c r="H7" s="161"/>
      <c r="I7" s="150"/>
      <c r="J7" s="149"/>
      <c r="K7" s="160"/>
      <c r="L7" s="161"/>
      <c r="M7" s="12"/>
      <c r="N7" s="25">
        <f>I7-E7-M7</f>
        <v>0</v>
      </c>
      <c r="O7" s="151">
        <f>IF(N7&lt;&gt;0,(K7-G7)*(I7-E7)/N7,0)</f>
        <v>0</v>
      </c>
      <c r="P7" s="152"/>
      <c r="Q7" s="153"/>
      <c r="R7" s="70">
        <f>IF(O7="×","×",O7*0.587)</f>
        <v>0</v>
      </c>
      <c r="S7" s="30"/>
      <c r="T7" s="21"/>
      <c r="U7" s="16"/>
      <c r="V7" s="9"/>
    </row>
    <row r="8" spans="1:22" s="4" customFormat="1" ht="19.5" customHeight="1" x14ac:dyDescent="0.15">
      <c r="A8" s="48"/>
      <c r="B8" s="52"/>
      <c r="C8" s="142"/>
      <c r="D8" s="143"/>
      <c r="E8" s="148"/>
      <c r="F8" s="149"/>
      <c r="G8" s="114"/>
      <c r="H8" s="115"/>
      <c r="I8" s="150"/>
      <c r="J8" s="149"/>
      <c r="K8" s="137"/>
      <c r="L8" s="138"/>
      <c r="M8" s="13"/>
      <c r="N8" s="26">
        <f t="shared" ref="N8:N24" si="0">I8-E8-M8</f>
        <v>0</v>
      </c>
      <c r="O8" s="132">
        <f>IF(N8&lt;&gt;0,(K8-G8)*(I8-E8)/N8,0)</f>
        <v>0</v>
      </c>
      <c r="P8" s="133"/>
      <c r="Q8" s="134"/>
      <c r="R8" s="37">
        <f t="shared" ref="R8:R24" si="1">IF(O8="×","×",O8*0.587)</f>
        <v>0</v>
      </c>
      <c r="S8" s="31"/>
      <c r="T8" s="22"/>
      <c r="U8" s="17"/>
    </row>
    <row r="9" spans="1:22" s="4" customFormat="1" ht="19.5" customHeight="1" x14ac:dyDescent="0.15">
      <c r="A9" s="48"/>
      <c r="B9" s="52"/>
      <c r="C9" s="142"/>
      <c r="D9" s="143"/>
      <c r="E9" s="148"/>
      <c r="F9" s="149"/>
      <c r="G9" s="114"/>
      <c r="H9" s="115"/>
      <c r="I9" s="150"/>
      <c r="J9" s="149"/>
      <c r="K9" s="154"/>
      <c r="L9" s="155"/>
      <c r="M9" s="14"/>
      <c r="N9" s="11">
        <f t="shared" si="0"/>
        <v>0</v>
      </c>
      <c r="O9" s="132">
        <f t="shared" ref="O9:O12" si="2">IF(N9&lt;&gt;0,(K9-G9)*(I9-E9)/N9,0)</f>
        <v>0</v>
      </c>
      <c r="P9" s="133"/>
      <c r="Q9" s="134"/>
      <c r="R9" s="72">
        <f t="shared" si="1"/>
        <v>0</v>
      </c>
      <c r="S9" s="32"/>
      <c r="T9" s="23"/>
      <c r="U9" s="19"/>
    </row>
    <row r="10" spans="1:22" s="4" customFormat="1" ht="19.5" customHeight="1" x14ac:dyDescent="0.15">
      <c r="A10" s="48"/>
      <c r="B10" s="52"/>
      <c r="C10" s="142"/>
      <c r="D10" s="143"/>
      <c r="E10" s="148"/>
      <c r="F10" s="149"/>
      <c r="G10" s="114"/>
      <c r="H10" s="115"/>
      <c r="I10" s="150"/>
      <c r="J10" s="149"/>
      <c r="K10" s="114"/>
      <c r="L10" s="115"/>
      <c r="M10" s="15"/>
      <c r="N10" s="26">
        <f t="shared" si="0"/>
        <v>0</v>
      </c>
      <c r="O10" s="132">
        <f t="shared" si="2"/>
        <v>0</v>
      </c>
      <c r="P10" s="133"/>
      <c r="Q10" s="134"/>
      <c r="R10" s="72">
        <f t="shared" si="1"/>
        <v>0</v>
      </c>
      <c r="S10" s="33"/>
      <c r="T10" s="24"/>
      <c r="U10" s="17"/>
    </row>
    <row r="11" spans="1:22" s="4" customFormat="1" ht="19.5" customHeight="1" x14ac:dyDescent="0.15">
      <c r="A11" s="48"/>
      <c r="B11" s="52"/>
      <c r="C11" s="142"/>
      <c r="D11" s="143"/>
      <c r="E11" s="148"/>
      <c r="F11" s="149"/>
      <c r="G11" s="114"/>
      <c r="H11" s="115"/>
      <c r="I11" s="150"/>
      <c r="J11" s="149"/>
      <c r="K11" s="114"/>
      <c r="L11" s="115"/>
      <c r="M11" s="14"/>
      <c r="N11" s="26">
        <f t="shared" si="0"/>
        <v>0</v>
      </c>
      <c r="O11" s="132">
        <f t="shared" si="2"/>
        <v>0</v>
      </c>
      <c r="P11" s="133"/>
      <c r="Q11" s="134"/>
      <c r="R11" s="73">
        <f t="shared" si="1"/>
        <v>0</v>
      </c>
      <c r="S11" s="31"/>
      <c r="T11" s="24"/>
      <c r="U11" s="17"/>
    </row>
    <row r="12" spans="1:22" s="4" customFormat="1" ht="19.5" customHeight="1" x14ac:dyDescent="0.15">
      <c r="A12" s="48"/>
      <c r="B12" s="52"/>
      <c r="C12" s="142"/>
      <c r="D12" s="143"/>
      <c r="E12" s="148"/>
      <c r="F12" s="149"/>
      <c r="G12" s="114"/>
      <c r="H12" s="115"/>
      <c r="I12" s="150"/>
      <c r="J12" s="149"/>
      <c r="K12" s="114"/>
      <c r="L12" s="115"/>
      <c r="M12" s="14"/>
      <c r="N12" s="11">
        <f t="shared" si="0"/>
        <v>0</v>
      </c>
      <c r="O12" s="132">
        <f t="shared" si="2"/>
        <v>0</v>
      </c>
      <c r="P12" s="133"/>
      <c r="Q12" s="134"/>
      <c r="R12" s="72">
        <f t="shared" si="1"/>
        <v>0</v>
      </c>
      <c r="S12" s="34"/>
      <c r="T12" s="20"/>
      <c r="U12" s="19"/>
    </row>
    <row r="13" spans="1:22" s="4" customFormat="1" ht="19.5" customHeight="1" x14ac:dyDescent="0.15">
      <c r="A13" s="48"/>
      <c r="B13" s="52"/>
      <c r="C13" s="142"/>
      <c r="D13" s="143"/>
      <c r="E13" s="148"/>
      <c r="F13" s="149"/>
      <c r="G13" s="114"/>
      <c r="H13" s="115"/>
      <c r="I13" s="150"/>
      <c r="J13" s="149"/>
      <c r="K13" s="114"/>
      <c r="L13" s="115"/>
      <c r="M13" s="15"/>
      <c r="N13" s="27">
        <f t="shared" si="0"/>
        <v>0</v>
      </c>
      <c r="O13" s="151">
        <f>IF(N13&lt;&gt;0,(K13-G13)*(I13-E13)/N13,0)</f>
        <v>0</v>
      </c>
      <c r="P13" s="152"/>
      <c r="Q13" s="153"/>
      <c r="R13" s="73">
        <f t="shared" si="1"/>
        <v>0</v>
      </c>
      <c r="S13" s="34"/>
      <c r="T13" s="18"/>
      <c r="U13" s="17"/>
    </row>
    <row r="14" spans="1:22" s="4" customFormat="1" ht="19.5" customHeight="1" x14ac:dyDescent="0.15">
      <c r="A14" s="48"/>
      <c r="B14" s="52"/>
      <c r="C14" s="142"/>
      <c r="D14" s="143"/>
      <c r="E14" s="141"/>
      <c r="F14" s="126"/>
      <c r="G14" s="137"/>
      <c r="H14" s="138"/>
      <c r="I14" s="125"/>
      <c r="J14" s="126"/>
      <c r="K14" s="137"/>
      <c r="L14" s="138"/>
      <c r="M14" s="13"/>
      <c r="N14" s="27">
        <f t="shared" si="0"/>
        <v>0</v>
      </c>
      <c r="O14" s="132">
        <f>IF(N14&lt;&gt;0,(K14-G14)*(I14-E14)/N14,0)</f>
        <v>0</v>
      </c>
      <c r="P14" s="133"/>
      <c r="Q14" s="134"/>
      <c r="R14" s="72">
        <f t="shared" si="1"/>
        <v>0</v>
      </c>
      <c r="S14" s="34"/>
      <c r="T14" s="53"/>
      <c r="U14" s="55"/>
    </row>
    <row r="15" spans="1:22" ht="19.5" customHeight="1" x14ac:dyDescent="0.15">
      <c r="B15" s="64"/>
      <c r="C15" s="142"/>
      <c r="D15" s="143"/>
      <c r="E15" s="112"/>
      <c r="F15" s="113"/>
      <c r="G15" s="114"/>
      <c r="H15" s="115"/>
      <c r="I15" s="144"/>
      <c r="J15" s="145"/>
      <c r="K15" s="146"/>
      <c r="L15" s="147"/>
      <c r="M15" s="13"/>
      <c r="N15" s="27">
        <f t="shared" si="0"/>
        <v>0</v>
      </c>
      <c r="O15" s="132">
        <f>IF(N15&lt;&gt;0,(K15-G15)*(I15-E15)/N15,0)</f>
        <v>0</v>
      </c>
      <c r="P15" s="133"/>
      <c r="Q15" s="134"/>
      <c r="R15" s="71">
        <f t="shared" si="1"/>
        <v>0</v>
      </c>
      <c r="S15" s="34"/>
      <c r="T15" s="54"/>
      <c r="U15" s="56"/>
      <c r="V15" s="2"/>
    </row>
    <row r="16" spans="1:22" ht="19.5" customHeight="1" x14ac:dyDescent="0.15">
      <c r="B16" s="66"/>
      <c r="C16" s="139"/>
      <c r="D16" s="140"/>
      <c r="E16" s="141"/>
      <c r="F16" s="126"/>
      <c r="G16" s="127"/>
      <c r="H16" s="128"/>
      <c r="I16" s="116"/>
      <c r="J16" s="117"/>
      <c r="K16" s="118"/>
      <c r="L16" s="119"/>
      <c r="M16" s="13"/>
      <c r="N16" s="27">
        <f t="shared" si="0"/>
        <v>0</v>
      </c>
      <c r="O16" s="132">
        <f t="shared" ref="O16:O24" si="3">IF(N16&lt;&gt;0,(K16-G16)*(I16-E16)/N16,0)</f>
        <v>0</v>
      </c>
      <c r="P16" s="133"/>
      <c r="Q16" s="134"/>
      <c r="R16" s="71">
        <f t="shared" si="1"/>
        <v>0</v>
      </c>
      <c r="S16" s="34"/>
      <c r="T16" s="62"/>
      <c r="U16" s="63"/>
    </row>
    <row r="17" spans="2:21" ht="19.5" customHeight="1" x14ac:dyDescent="0.15">
      <c r="B17" s="66"/>
      <c r="C17" s="139"/>
      <c r="D17" s="140"/>
      <c r="E17" s="135"/>
      <c r="F17" s="136"/>
      <c r="G17" s="137"/>
      <c r="H17" s="138"/>
      <c r="I17" s="116"/>
      <c r="J17" s="117"/>
      <c r="K17" s="118"/>
      <c r="L17" s="119"/>
      <c r="M17" s="13"/>
      <c r="N17" s="27">
        <f t="shared" si="0"/>
        <v>0</v>
      </c>
      <c r="O17" s="132">
        <f t="shared" si="3"/>
        <v>0</v>
      </c>
      <c r="P17" s="133"/>
      <c r="Q17" s="134"/>
      <c r="R17" s="71">
        <f t="shared" si="1"/>
        <v>0</v>
      </c>
      <c r="S17" s="34"/>
      <c r="T17" s="23"/>
      <c r="U17" s="17"/>
    </row>
    <row r="18" spans="2:21" ht="19.5" customHeight="1" x14ac:dyDescent="0.15">
      <c r="B18" s="67"/>
      <c r="C18" s="123"/>
      <c r="D18" s="124"/>
      <c r="E18" s="135"/>
      <c r="F18" s="136"/>
      <c r="G18" s="137"/>
      <c r="H18" s="138"/>
      <c r="I18" s="116"/>
      <c r="J18" s="117"/>
      <c r="K18" s="118"/>
      <c r="L18" s="119"/>
      <c r="M18" s="13"/>
      <c r="N18" s="27">
        <f t="shared" si="0"/>
        <v>0</v>
      </c>
      <c r="O18" s="129">
        <f t="shared" si="3"/>
        <v>0</v>
      </c>
      <c r="P18" s="130"/>
      <c r="Q18" s="131"/>
      <c r="R18" s="73">
        <f t="shared" si="1"/>
        <v>0</v>
      </c>
      <c r="S18" s="34"/>
      <c r="T18" s="18"/>
      <c r="U18" s="17"/>
    </row>
    <row r="19" spans="2:21" ht="19.5" customHeight="1" x14ac:dyDescent="0.15">
      <c r="B19" s="67"/>
      <c r="C19" s="123"/>
      <c r="D19" s="124"/>
      <c r="E19" s="112"/>
      <c r="F19" s="113"/>
      <c r="G19" s="114"/>
      <c r="H19" s="115"/>
      <c r="I19" s="125"/>
      <c r="J19" s="126"/>
      <c r="K19" s="127"/>
      <c r="L19" s="128"/>
      <c r="M19" s="13"/>
      <c r="N19" s="27">
        <f t="shared" si="0"/>
        <v>0</v>
      </c>
      <c r="O19" s="120">
        <f t="shared" si="3"/>
        <v>0</v>
      </c>
      <c r="P19" s="121"/>
      <c r="Q19" s="122"/>
      <c r="R19" s="72">
        <f t="shared" si="1"/>
        <v>0</v>
      </c>
      <c r="S19" s="34"/>
      <c r="T19" s="23"/>
      <c r="U19" s="17"/>
    </row>
    <row r="20" spans="2:21" ht="19.5" customHeight="1" x14ac:dyDescent="0.15">
      <c r="B20" s="68"/>
      <c r="C20" s="110"/>
      <c r="D20" s="111"/>
      <c r="E20" s="112"/>
      <c r="F20" s="113"/>
      <c r="G20" s="114"/>
      <c r="H20" s="115"/>
      <c r="I20" s="116"/>
      <c r="J20" s="117"/>
      <c r="K20" s="118"/>
      <c r="L20" s="119"/>
      <c r="M20" s="13"/>
      <c r="N20" s="27">
        <f t="shared" si="0"/>
        <v>0</v>
      </c>
      <c r="O20" s="132">
        <f t="shared" si="3"/>
        <v>0</v>
      </c>
      <c r="P20" s="133"/>
      <c r="Q20" s="134"/>
      <c r="R20" s="72">
        <f t="shared" si="1"/>
        <v>0</v>
      </c>
      <c r="S20" s="34"/>
      <c r="T20" s="18"/>
      <c r="U20" s="17"/>
    </row>
    <row r="21" spans="2:21" ht="19.5" customHeight="1" x14ac:dyDescent="0.15">
      <c r="B21" s="67"/>
      <c r="C21" s="123"/>
      <c r="D21" s="124"/>
      <c r="E21" s="112"/>
      <c r="F21" s="113"/>
      <c r="G21" s="114"/>
      <c r="H21" s="115"/>
      <c r="I21" s="116"/>
      <c r="J21" s="117"/>
      <c r="K21" s="118"/>
      <c r="L21" s="119"/>
      <c r="M21" s="13"/>
      <c r="N21" s="27">
        <f t="shared" si="0"/>
        <v>0</v>
      </c>
      <c r="O21" s="132">
        <f t="shared" si="3"/>
        <v>0</v>
      </c>
      <c r="P21" s="133"/>
      <c r="Q21" s="134"/>
      <c r="R21" s="72">
        <f t="shared" si="1"/>
        <v>0</v>
      </c>
      <c r="S21" s="34"/>
      <c r="T21" s="23"/>
      <c r="U21" s="19"/>
    </row>
    <row r="22" spans="2:21" ht="19.5" customHeight="1" x14ac:dyDescent="0.15">
      <c r="B22" s="67"/>
      <c r="C22" s="123"/>
      <c r="D22" s="124"/>
      <c r="E22" s="112"/>
      <c r="F22" s="113"/>
      <c r="G22" s="114"/>
      <c r="H22" s="115"/>
      <c r="I22" s="125"/>
      <c r="J22" s="126"/>
      <c r="K22" s="127"/>
      <c r="L22" s="128"/>
      <c r="M22" s="13"/>
      <c r="N22" s="27">
        <f t="shared" si="0"/>
        <v>0</v>
      </c>
      <c r="O22" s="129">
        <f t="shared" si="3"/>
        <v>0</v>
      </c>
      <c r="P22" s="130"/>
      <c r="Q22" s="131"/>
      <c r="R22" s="73">
        <f t="shared" si="1"/>
        <v>0</v>
      </c>
      <c r="S22" s="34"/>
      <c r="T22" s="57"/>
      <c r="U22" s="56"/>
    </row>
    <row r="23" spans="2:21" ht="19.5" customHeight="1" x14ac:dyDescent="0.15">
      <c r="B23" s="68"/>
      <c r="C23" s="110"/>
      <c r="D23" s="111"/>
      <c r="E23" s="112"/>
      <c r="F23" s="113"/>
      <c r="G23" s="114"/>
      <c r="H23" s="115"/>
      <c r="I23" s="116"/>
      <c r="J23" s="117"/>
      <c r="K23" s="118"/>
      <c r="L23" s="119"/>
      <c r="M23" s="13"/>
      <c r="N23" s="27">
        <f t="shared" si="0"/>
        <v>0</v>
      </c>
      <c r="O23" s="120">
        <f t="shared" si="3"/>
        <v>0</v>
      </c>
      <c r="P23" s="121"/>
      <c r="Q23" s="122"/>
      <c r="R23" s="72">
        <f t="shared" si="1"/>
        <v>0</v>
      </c>
      <c r="S23" s="34"/>
      <c r="T23" s="54"/>
      <c r="U23" s="56"/>
    </row>
    <row r="24" spans="2:21" ht="19.5" customHeight="1" x14ac:dyDescent="0.15">
      <c r="B24" s="65"/>
      <c r="C24" s="97"/>
      <c r="D24" s="98"/>
      <c r="E24" s="99"/>
      <c r="F24" s="100"/>
      <c r="G24" s="101"/>
      <c r="H24" s="102"/>
      <c r="I24" s="103"/>
      <c r="J24" s="104"/>
      <c r="K24" s="105"/>
      <c r="L24" s="106"/>
      <c r="M24" s="59"/>
      <c r="N24" s="60">
        <f t="shared" si="0"/>
        <v>0</v>
      </c>
      <c r="O24" s="107">
        <f t="shared" si="3"/>
        <v>0</v>
      </c>
      <c r="P24" s="108"/>
      <c r="Q24" s="109"/>
      <c r="R24" s="96">
        <f t="shared" si="1"/>
        <v>0</v>
      </c>
      <c r="S24" s="58"/>
      <c r="T24" s="57"/>
      <c r="U24" s="61"/>
    </row>
    <row r="25" spans="2:21" ht="15.75" customHeight="1" x14ac:dyDescent="0.15">
      <c r="T25" s="5"/>
    </row>
  </sheetData>
  <mergeCells count="123">
    <mergeCell ref="T1:V1"/>
    <mergeCell ref="E2:F2"/>
    <mergeCell ref="B5:B6"/>
    <mergeCell ref="C5:D6"/>
    <mergeCell ref="E5:H5"/>
    <mergeCell ref="I5:L5"/>
    <mergeCell ref="O5:Q6"/>
    <mergeCell ref="R5:R6"/>
    <mergeCell ref="S5:S6"/>
    <mergeCell ref="T5:U5"/>
    <mergeCell ref="C2:D2"/>
    <mergeCell ref="O7:Q7"/>
    <mergeCell ref="C8:D8"/>
    <mergeCell ref="E8:F8"/>
    <mergeCell ref="G8:H8"/>
    <mergeCell ref="I8:J8"/>
    <mergeCell ref="K8:L8"/>
    <mergeCell ref="O8:Q8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O10:Q10"/>
    <mergeCell ref="C9:D9"/>
    <mergeCell ref="E9:F9"/>
    <mergeCell ref="G9:H9"/>
    <mergeCell ref="I9:J9"/>
    <mergeCell ref="K9:L9"/>
    <mergeCell ref="O9:Q9"/>
    <mergeCell ref="C12:D12"/>
    <mergeCell ref="E12:F12"/>
    <mergeCell ref="G12:H12"/>
    <mergeCell ref="I12:J12"/>
    <mergeCell ref="K12:L12"/>
    <mergeCell ref="O12:Q12"/>
    <mergeCell ref="C11:D11"/>
    <mergeCell ref="E11:F11"/>
    <mergeCell ref="G11:H11"/>
    <mergeCell ref="I11:J11"/>
    <mergeCell ref="K11:L11"/>
    <mergeCell ref="O11:Q11"/>
    <mergeCell ref="C14:D14"/>
    <mergeCell ref="E14:F14"/>
    <mergeCell ref="G14:H14"/>
    <mergeCell ref="I14:J14"/>
    <mergeCell ref="K14:L14"/>
    <mergeCell ref="O14:Q14"/>
    <mergeCell ref="C13:D13"/>
    <mergeCell ref="E13:F13"/>
    <mergeCell ref="G13:H13"/>
    <mergeCell ref="I13:J13"/>
    <mergeCell ref="K13:L13"/>
    <mergeCell ref="O13:Q13"/>
    <mergeCell ref="C16:D16"/>
    <mergeCell ref="E16:F16"/>
    <mergeCell ref="G16:H16"/>
    <mergeCell ref="I16:J16"/>
    <mergeCell ref="K16:L16"/>
    <mergeCell ref="O16:Q16"/>
    <mergeCell ref="C15:D15"/>
    <mergeCell ref="E15:F15"/>
    <mergeCell ref="G15:H15"/>
    <mergeCell ref="I15:J15"/>
    <mergeCell ref="K15:L15"/>
    <mergeCell ref="O15:Q15"/>
    <mergeCell ref="C18:D18"/>
    <mergeCell ref="E18:F18"/>
    <mergeCell ref="G18:H18"/>
    <mergeCell ref="I18:J18"/>
    <mergeCell ref="K18:L18"/>
    <mergeCell ref="O18:Q18"/>
    <mergeCell ref="C17:D17"/>
    <mergeCell ref="E17:F17"/>
    <mergeCell ref="G17:H17"/>
    <mergeCell ref="I17:J17"/>
    <mergeCell ref="K17:L17"/>
    <mergeCell ref="O17:Q17"/>
    <mergeCell ref="C20:D20"/>
    <mergeCell ref="E20:F20"/>
    <mergeCell ref="G20:H20"/>
    <mergeCell ref="I20:J20"/>
    <mergeCell ref="K20:L20"/>
    <mergeCell ref="O20:Q20"/>
    <mergeCell ref="C19:D19"/>
    <mergeCell ref="E19:F19"/>
    <mergeCell ref="G19:H19"/>
    <mergeCell ref="I19:J19"/>
    <mergeCell ref="K19:L19"/>
    <mergeCell ref="O19:Q19"/>
    <mergeCell ref="C22:D22"/>
    <mergeCell ref="E22:F22"/>
    <mergeCell ref="G22:H22"/>
    <mergeCell ref="I22:J22"/>
    <mergeCell ref="K22:L22"/>
    <mergeCell ref="O22:Q22"/>
    <mergeCell ref="C21:D21"/>
    <mergeCell ref="E21:F21"/>
    <mergeCell ref="G21:H21"/>
    <mergeCell ref="I21:J21"/>
    <mergeCell ref="K21:L21"/>
    <mergeCell ref="O21:Q21"/>
    <mergeCell ref="C24:D24"/>
    <mergeCell ref="E24:F24"/>
    <mergeCell ref="G24:H24"/>
    <mergeCell ref="I24:J24"/>
    <mergeCell ref="K24:L24"/>
    <mergeCell ref="O24:Q24"/>
    <mergeCell ref="C23:D23"/>
    <mergeCell ref="E23:F23"/>
    <mergeCell ref="G23:H23"/>
    <mergeCell ref="I23:J23"/>
    <mergeCell ref="K23:L23"/>
    <mergeCell ref="O23:Q23"/>
  </mergeCells>
  <phoneticPr fontId="2"/>
  <dataValidations count="4">
    <dataValidation type="list" allowBlank="1" showInputMessage="1" showErrorMessage="1" sqref="S7:S24">
      <formula1>"不可"</formula1>
    </dataValidation>
    <dataValidation type="list" allowBlank="1" showInputMessage="1" showErrorMessage="1" sqref="T7:T24">
      <formula1>"空室,天変地異,その他"</formula1>
    </dataValidation>
    <dataValidation type="list" allowBlank="1" showInputMessage="1" showErrorMessage="1" sqref="C2">
      <formula1>"平成,令和"</formula1>
    </dataValidation>
    <dataValidation type="list" allowBlank="1" showInputMessage="1" showErrorMessage="1" sqref="E2:F2">
      <formula1>"31,２,３"</formula1>
    </dataValidation>
  </dataValidations>
  <pageMargins left="0.45" right="0.2" top="0.59055118110236227" bottom="0.39370078740157483" header="0.39370078740157483" footer="0.19685039370078741"/>
  <pageSetup paperSize="9" scale="69" orientation="landscape" r:id="rId1"/>
  <headerFooter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V25"/>
  <sheetViews>
    <sheetView view="pageLayout" zoomScaleNormal="100" zoomScaleSheetLayoutView="100" workbookViewId="0">
      <selection activeCell="B5" sqref="B5:B6"/>
    </sheetView>
  </sheetViews>
  <sheetFormatPr defaultColWidth="3.5" defaultRowHeight="15.75" customHeight="1" x14ac:dyDescent="0.15"/>
  <cols>
    <col min="1" max="1" width="3.5" style="1"/>
    <col min="2" max="2" width="10.5" style="1" customWidth="1"/>
    <col min="3" max="3" width="4.1640625" style="1" customWidth="1"/>
    <col min="4" max="4" width="5.1640625" style="1" customWidth="1"/>
    <col min="5" max="6" width="7.1640625" style="1" customWidth="1"/>
    <col min="7" max="8" width="5.1640625" style="1" customWidth="1"/>
    <col min="9" max="10" width="8.1640625" style="1" customWidth="1"/>
    <col min="11" max="11" width="6" style="1" customWidth="1"/>
    <col min="12" max="12" width="15.33203125" style="1" customWidth="1"/>
    <col min="13" max="13" width="15.6640625" style="1" customWidth="1"/>
    <col min="14" max="14" width="11.1640625" style="1" customWidth="1"/>
    <col min="15" max="15" width="6" style="1" customWidth="1"/>
    <col min="16" max="16" width="10.6640625" style="1" customWidth="1"/>
    <col min="17" max="17" width="12" style="1" customWidth="1"/>
    <col min="18" max="18" width="21.5" style="1" customWidth="1"/>
    <col min="19" max="19" width="15.83203125" style="1" customWidth="1"/>
    <col min="20" max="20" width="29.6640625" style="1" customWidth="1"/>
    <col min="21" max="21" width="19.83203125" style="1" customWidth="1"/>
    <col min="22" max="22" width="5.83203125" style="1" customWidth="1"/>
    <col min="23" max="23" width="25" style="1" customWidth="1"/>
    <col min="24" max="24" width="19.83203125" style="1" customWidth="1"/>
    <col min="25" max="25" width="46.6640625" style="1" customWidth="1"/>
    <col min="26" max="16384" width="3.5" style="1"/>
  </cols>
  <sheetData>
    <row r="1" spans="1:22" ht="15.75" customHeight="1" x14ac:dyDescent="0.15">
      <c r="B1" s="47" t="s">
        <v>0</v>
      </c>
      <c r="C1" s="1" t="s">
        <v>61</v>
      </c>
      <c r="T1" s="162"/>
      <c r="U1" s="162"/>
      <c r="V1" s="162"/>
    </row>
    <row r="2" spans="1:22" ht="15.75" customHeight="1" x14ac:dyDescent="0.15">
      <c r="B2" s="2"/>
      <c r="C2" s="232" t="s">
        <v>75</v>
      </c>
      <c r="D2" s="232"/>
      <c r="E2" s="163">
        <v>2</v>
      </c>
      <c r="F2" s="163"/>
      <c r="G2" s="3" t="s">
        <v>58</v>
      </c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 x14ac:dyDescent="0.15">
      <c r="B3" s="2"/>
      <c r="C3" s="2"/>
      <c r="D3" s="2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1.75" customHeight="1" x14ac:dyDescent="0.15">
      <c r="B4" s="50" t="s">
        <v>76</v>
      </c>
      <c r="C4" s="28"/>
      <c r="D4" s="28"/>
      <c r="E4" s="28"/>
      <c r="F4" s="28"/>
      <c r="G4" s="28"/>
      <c r="H4" s="2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x14ac:dyDescent="0.15">
      <c r="A5" s="49"/>
      <c r="B5" s="164" t="s">
        <v>63</v>
      </c>
      <c r="C5" s="166" t="s">
        <v>53</v>
      </c>
      <c r="D5" s="167"/>
      <c r="E5" s="156" t="s">
        <v>34</v>
      </c>
      <c r="F5" s="157"/>
      <c r="G5" s="157"/>
      <c r="H5" s="157"/>
      <c r="I5" s="170" t="s">
        <v>35</v>
      </c>
      <c r="J5" s="170"/>
      <c r="K5" s="170"/>
      <c r="L5" s="170"/>
      <c r="M5" s="46" t="s">
        <v>40</v>
      </c>
      <c r="N5" s="46" t="s">
        <v>44</v>
      </c>
      <c r="O5" s="171" t="s">
        <v>45</v>
      </c>
      <c r="P5" s="171"/>
      <c r="Q5" s="171"/>
      <c r="R5" s="172" t="s">
        <v>29</v>
      </c>
      <c r="S5" s="174" t="s">
        <v>39</v>
      </c>
      <c r="T5" s="176" t="s">
        <v>30</v>
      </c>
      <c r="U5" s="176"/>
    </row>
    <row r="6" spans="1:22" s="4" customFormat="1" ht="21.75" customHeight="1" x14ac:dyDescent="0.15">
      <c r="A6" s="48"/>
      <c r="B6" s="165"/>
      <c r="C6" s="168"/>
      <c r="D6" s="169"/>
      <c r="E6" s="156" t="s">
        <v>33</v>
      </c>
      <c r="F6" s="157"/>
      <c r="G6" s="157" t="s">
        <v>36</v>
      </c>
      <c r="H6" s="157"/>
      <c r="I6" s="157" t="s">
        <v>33</v>
      </c>
      <c r="J6" s="157"/>
      <c r="K6" s="157" t="s">
        <v>36</v>
      </c>
      <c r="L6" s="157"/>
      <c r="M6" s="46" t="s">
        <v>38</v>
      </c>
      <c r="N6" s="46" t="s">
        <v>38</v>
      </c>
      <c r="O6" s="171"/>
      <c r="P6" s="171"/>
      <c r="Q6" s="171"/>
      <c r="R6" s="173"/>
      <c r="S6" s="175"/>
      <c r="T6" s="10" t="s">
        <v>37</v>
      </c>
      <c r="U6" s="10" t="s">
        <v>32</v>
      </c>
    </row>
    <row r="7" spans="1:22" s="4" customFormat="1" ht="19.5" customHeight="1" x14ac:dyDescent="0.15">
      <c r="A7" s="48"/>
      <c r="B7" s="51"/>
      <c r="C7" s="158"/>
      <c r="D7" s="159"/>
      <c r="E7" s="148"/>
      <c r="F7" s="149"/>
      <c r="G7" s="160"/>
      <c r="H7" s="161"/>
      <c r="I7" s="150"/>
      <c r="J7" s="149"/>
      <c r="K7" s="160"/>
      <c r="L7" s="161"/>
      <c r="M7" s="12"/>
      <c r="N7" s="25">
        <f>I7-E7-M7</f>
        <v>0</v>
      </c>
      <c r="O7" s="151">
        <f>IF(N7&lt;&gt;0,(K7-G7)*(I7-E7)/N7,0)</f>
        <v>0</v>
      </c>
      <c r="P7" s="152"/>
      <c r="Q7" s="153"/>
      <c r="R7" s="70">
        <f>O7*2.23</f>
        <v>0</v>
      </c>
      <c r="S7" s="30"/>
      <c r="T7" s="21"/>
      <c r="U7" s="16"/>
      <c r="V7" s="9"/>
    </row>
    <row r="8" spans="1:22" s="4" customFormat="1" ht="19.5" customHeight="1" x14ac:dyDescent="0.15">
      <c r="A8" s="48"/>
      <c r="B8" s="52"/>
      <c r="C8" s="142"/>
      <c r="D8" s="143"/>
      <c r="E8" s="148"/>
      <c r="F8" s="149"/>
      <c r="G8" s="114"/>
      <c r="H8" s="115"/>
      <c r="I8" s="150"/>
      <c r="J8" s="149"/>
      <c r="K8" s="137"/>
      <c r="L8" s="138"/>
      <c r="M8" s="13"/>
      <c r="N8" s="26">
        <f t="shared" ref="N8:N24" si="0">I8-E8-M8</f>
        <v>0</v>
      </c>
      <c r="O8" s="132">
        <f>IF(N8&lt;&gt;0,(K8-G8)*(I8-E8)/N8,0)</f>
        <v>0</v>
      </c>
      <c r="P8" s="133"/>
      <c r="Q8" s="134"/>
      <c r="R8" s="77">
        <f t="shared" ref="R8:R24" si="1">O8*2.23</f>
        <v>0</v>
      </c>
      <c r="S8" s="31"/>
      <c r="T8" s="22"/>
      <c r="U8" s="17"/>
    </row>
    <row r="9" spans="1:22" s="4" customFormat="1" ht="19.5" customHeight="1" x14ac:dyDescent="0.15">
      <c r="A9" s="48"/>
      <c r="B9" s="52"/>
      <c r="C9" s="142"/>
      <c r="D9" s="143"/>
      <c r="E9" s="148"/>
      <c r="F9" s="149"/>
      <c r="G9" s="114"/>
      <c r="H9" s="115"/>
      <c r="I9" s="150"/>
      <c r="J9" s="149"/>
      <c r="K9" s="154"/>
      <c r="L9" s="155"/>
      <c r="M9" s="14"/>
      <c r="N9" s="11">
        <f t="shared" si="0"/>
        <v>0</v>
      </c>
      <c r="O9" s="132">
        <f t="shared" ref="O9:O12" si="2">IF(N9&lt;&gt;0,(K9-G9)*(I9-E9)/N9,0)</f>
        <v>0</v>
      </c>
      <c r="P9" s="133"/>
      <c r="Q9" s="134"/>
      <c r="R9" s="36">
        <f t="shared" si="1"/>
        <v>0</v>
      </c>
      <c r="S9" s="32"/>
      <c r="T9" s="23"/>
      <c r="U9" s="19"/>
    </row>
    <row r="10" spans="1:22" s="4" customFormat="1" ht="19.5" customHeight="1" x14ac:dyDescent="0.15">
      <c r="A10" s="48"/>
      <c r="B10" s="52"/>
      <c r="C10" s="142"/>
      <c r="D10" s="143"/>
      <c r="E10" s="148"/>
      <c r="F10" s="149"/>
      <c r="G10" s="114"/>
      <c r="H10" s="115"/>
      <c r="I10" s="150"/>
      <c r="J10" s="149"/>
      <c r="K10" s="114"/>
      <c r="L10" s="115"/>
      <c r="M10" s="15"/>
      <c r="N10" s="26">
        <f t="shared" si="0"/>
        <v>0</v>
      </c>
      <c r="O10" s="132">
        <f t="shared" si="2"/>
        <v>0</v>
      </c>
      <c r="P10" s="133"/>
      <c r="Q10" s="134"/>
      <c r="R10" s="36">
        <f t="shared" si="1"/>
        <v>0</v>
      </c>
      <c r="S10" s="33"/>
      <c r="T10" s="24"/>
      <c r="U10" s="17"/>
    </row>
    <row r="11" spans="1:22" s="4" customFormat="1" ht="19.5" customHeight="1" x14ac:dyDescent="0.15">
      <c r="A11" s="48"/>
      <c r="B11" s="52"/>
      <c r="C11" s="142"/>
      <c r="D11" s="143"/>
      <c r="E11" s="148"/>
      <c r="F11" s="149"/>
      <c r="G11" s="114"/>
      <c r="H11" s="115"/>
      <c r="I11" s="150"/>
      <c r="J11" s="149"/>
      <c r="K11" s="114"/>
      <c r="L11" s="115"/>
      <c r="M11" s="14"/>
      <c r="N11" s="26">
        <f t="shared" si="0"/>
        <v>0</v>
      </c>
      <c r="O11" s="132">
        <f t="shared" si="2"/>
        <v>0</v>
      </c>
      <c r="P11" s="133"/>
      <c r="Q11" s="134"/>
      <c r="R11" s="73">
        <f t="shared" si="1"/>
        <v>0</v>
      </c>
      <c r="S11" s="31"/>
      <c r="T11" s="24"/>
      <c r="U11" s="17"/>
    </row>
    <row r="12" spans="1:22" s="4" customFormat="1" ht="19.5" customHeight="1" x14ac:dyDescent="0.15">
      <c r="A12" s="48"/>
      <c r="B12" s="52"/>
      <c r="C12" s="142"/>
      <c r="D12" s="143"/>
      <c r="E12" s="148"/>
      <c r="F12" s="149"/>
      <c r="G12" s="114"/>
      <c r="H12" s="115"/>
      <c r="I12" s="150"/>
      <c r="J12" s="149"/>
      <c r="K12" s="114"/>
      <c r="L12" s="115"/>
      <c r="M12" s="14"/>
      <c r="N12" s="11">
        <f t="shared" si="0"/>
        <v>0</v>
      </c>
      <c r="O12" s="132">
        <f t="shared" si="2"/>
        <v>0</v>
      </c>
      <c r="P12" s="133"/>
      <c r="Q12" s="134"/>
      <c r="R12" s="77">
        <f t="shared" si="1"/>
        <v>0</v>
      </c>
      <c r="S12" s="34"/>
      <c r="T12" s="20"/>
      <c r="U12" s="19"/>
    </row>
    <row r="13" spans="1:22" s="4" customFormat="1" ht="19.5" customHeight="1" x14ac:dyDescent="0.15">
      <c r="A13" s="48"/>
      <c r="B13" s="52"/>
      <c r="C13" s="142"/>
      <c r="D13" s="143"/>
      <c r="E13" s="148"/>
      <c r="F13" s="149"/>
      <c r="G13" s="114"/>
      <c r="H13" s="115"/>
      <c r="I13" s="150"/>
      <c r="J13" s="149"/>
      <c r="K13" s="114"/>
      <c r="L13" s="115"/>
      <c r="M13" s="15"/>
      <c r="N13" s="27">
        <f t="shared" si="0"/>
        <v>0</v>
      </c>
      <c r="O13" s="151">
        <f>IF(N13&lt;&gt;0,(K13-G13)*(I13-E13)/N13,0)</f>
        <v>0</v>
      </c>
      <c r="P13" s="152"/>
      <c r="Q13" s="153"/>
      <c r="R13" s="36">
        <f t="shared" si="1"/>
        <v>0</v>
      </c>
      <c r="S13" s="34"/>
      <c r="T13" s="18"/>
      <c r="U13" s="17"/>
    </row>
    <row r="14" spans="1:22" s="4" customFormat="1" ht="19.5" customHeight="1" x14ac:dyDescent="0.15">
      <c r="A14" s="48"/>
      <c r="B14" s="52"/>
      <c r="C14" s="142"/>
      <c r="D14" s="143"/>
      <c r="E14" s="141"/>
      <c r="F14" s="126"/>
      <c r="G14" s="137"/>
      <c r="H14" s="138"/>
      <c r="I14" s="125"/>
      <c r="J14" s="126"/>
      <c r="K14" s="137"/>
      <c r="L14" s="138"/>
      <c r="M14" s="13"/>
      <c r="N14" s="27">
        <f t="shared" si="0"/>
        <v>0</v>
      </c>
      <c r="O14" s="132">
        <f>IF(N14&lt;&gt;0,(K14-G14)*(I14-E14)/N14,0)</f>
        <v>0</v>
      </c>
      <c r="P14" s="133"/>
      <c r="Q14" s="134"/>
      <c r="R14" s="36">
        <f t="shared" si="1"/>
        <v>0</v>
      </c>
      <c r="S14" s="34"/>
      <c r="T14" s="53"/>
      <c r="U14" s="55"/>
    </row>
    <row r="15" spans="1:22" ht="19.5" customHeight="1" x14ac:dyDescent="0.15">
      <c r="B15" s="64"/>
      <c r="C15" s="142"/>
      <c r="D15" s="143"/>
      <c r="E15" s="112"/>
      <c r="F15" s="113"/>
      <c r="G15" s="114"/>
      <c r="H15" s="115"/>
      <c r="I15" s="144"/>
      <c r="J15" s="145"/>
      <c r="K15" s="146"/>
      <c r="L15" s="147"/>
      <c r="M15" s="13"/>
      <c r="N15" s="27">
        <f t="shared" si="0"/>
        <v>0</v>
      </c>
      <c r="O15" s="132">
        <f>IF(N15&lt;&gt;0,(K15-G15)*(I15-E15)/N15,0)</f>
        <v>0</v>
      </c>
      <c r="P15" s="133"/>
      <c r="Q15" s="134"/>
      <c r="R15" s="36">
        <f t="shared" si="1"/>
        <v>0</v>
      </c>
      <c r="S15" s="34"/>
      <c r="T15" s="54"/>
      <c r="U15" s="56"/>
      <c r="V15" s="2"/>
    </row>
    <row r="16" spans="1:22" ht="19.5" customHeight="1" x14ac:dyDescent="0.15">
      <c r="B16" s="66"/>
      <c r="C16" s="139"/>
      <c r="D16" s="140"/>
      <c r="E16" s="141"/>
      <c r="F16" s="126"/>
      <c r="G16" s="127"/>
      <c r="H16" s="128"/>
      <c r="I16" s="116"/>
      <c r="J16" s="117"/>
      <c r="K16" s="118"/>
      <c r="L16" s="119"/>
      <c r="M16" s="13"/>
      <c r="N16" s="27">
        <f t="shared" si="0"/>
        <v>0</v>
      </c>
      <c r="O16" s="132">
        <f t="shared" ref="O16:O24" si="3">IF(N16&lt;&gt;0,(K16-G16)*(I16-E16)/N16,0)</f>
        <v>0</v>
      </c>
      <c r="P16" s="133"/>
      <c r="Q16" s="134"/>
      <c r="R16" s="36">
        <f t="shared" si="1"/>
        <v>0</v>
      </c>
      <c r="S16" s="34"/>
      <c r="T16" s="62"/>
      <c r="U16" s="63"/>
    </row>
    <row r="17" spans="2:21" ht="19.5" customHeight="1" x14ac:dyDescent="0.15">
      <c r="B17" s="66"/>
      <c r="C17" s="139"/>
      <c r="D17" s="140"/>
      <c r="E17" s="135"/>
      <c r="F17" s="136"/>
      <c r="G17" s="137"/>
      <c r="H17" s="138"/>
      <c r="I17" s="116"/>
      <c r="J17" s="117"/>
      <c r="K17" s="118"/>
      <c r="L17" s="119"/>
      <c r="M17" s="13"/>
      <c r="N17" s="27">
        <f t="shared" si="0"/>
        <v>0</v>
      </c>
      <c r="O17" s="132">
        <f t="shared" si="3"/>
        <v>0</v>
      </c>
      <c r="P17" s="133"/>
      <c r="Q17" s="134"/>
      <c r="R17" s="73">
        <f t="shared" si="1"/>
        <v>0</v>
      </c>
      <c r="S17" s="34"/>
      <c r="T17" s="23"/>
      <c r="U17" s="17"/>
    </row>
    <row r="18" spans="2:21" ht="19.5" customHeight="1" x14ac:dyDescent="0.15">
      <c r="B18" s="67"/>
      <c r="C18" s="123"/>
      <c r="D18" s="124"/>
      <c r="E18" s="135"/>
      <c r="F18" s="136"/>
      <c r="G18" s="137"/>
      <c r="H18" s="138"/>
      <c r="I18" s="116"/>
      <c r="J18" s="117"/>
      <c r="K18" s="118"/>
      <c r="L18" s="119"/>
      <c r="M18" s="13"/>
      <c r="N18" s="27">
        <f t="shared" si="0"/>
        <v>0</v>
      </c>
      <c r="O18" s="129">
        <f t="shared" si="3"/>
        <v>0</v>
      </c>
      <c r="P18" s="130"/>
      <c r="Q18" s="131"/>
      <c r="R18" s="77">
        <f t="shared" si="1"/>
        <v>0</v>
      </c>
      <c r="S18" s="34"/>
      <c r="T18" s="18"/>
      <c r="U18" s="17"/>
    </row>
    <row r="19" spans="2:21" ht="19.5" customHeight="1" x14ac:dyDescent="0.15">
      <c r="B19" s="67"/>
      <c r="C19" s="123"/>
      <c r="D19" s="124"/>
      <c r="E19" s="112"/>
      <c r="F19" s="113"/>
      <c r="G19" s="114"/>
      <c r="H19" s="115"/>
      <c r="I19" s="125"/>
      <c r="J19" s="126"/>
      <c r="K19" s="127"/>
      <c r="L19" s="128"/>
      <c r="M19" s="13"/>
      <c r="N19" s="27">
        <f t="shared" si="0"/>
        <v>0</v>
      </c>
      <c r="O19" s="120">
        <f t="shared" si="3"/>
        <v>0</v>
      </c>
      <c r="P19" s="121"/>
      <c r="Q19" s="122"/>
      <c r="R19" s="77">
        <f t="shared" si="1"/>
        <v>0</v>
      </c>
      <c r="S19" s="34"/>
      <c r="T19" s="23"/>
      <c r="U19" s="17"/>
    </row>
    <row r="20" spans="2:21" ht="19.5" customHeight="1" x14ac:dyDescent="0.15">
      <c r="B20" s="68"/>
      <c r="C20" s="110"/>
      <c r="D20" s="111"/>
      <c r="E20" s="112"/>
      <c r="F20" s="113"/>
      <c r="G20" s="114"/>
      <c r="H20" s="115"/>
      <c r="I20" s="116"/>
      <c r="J20" s="117"/>
      <c r="K20" s="118"/>
      <c r="L20" s="119"/>
      <c r="M20" s="13"/>
      <c r="N20" s="27">
        <f t="shared" si="0"/>
        <v>0</v>
      </c>
      <c r="O20" s="132">
        <f t="shared" si="3"/>
        <v>0</v>
      </c>
      <c r="P20" s="133"/>
      <c r="Q20" s="134"/>
      <c r="R20" s="77">
        <f t="shared" si="1"/>
        <v>0</v>
      </c>
      <c r="S20" s="34"/>
      <c r="T20" s="18"/>
      <c r="U20" s="17"/>
    </row>
    <row r="21" spans="2:21" ht="19.5" customHeight="1" x14ac:dyDescent="0.15">
      <c r="B21" s="67"/>
      <c r="C21" s="123"/>
      <c r="D21" s="124"/>
      <c r="E21" s="112"/>
      <c r="F21" s="113"/>
      <c r="G21" s="114"/>
      <c r="H21" s="115"/>
      <c r="I21" s="116"/>
      <c r="J21" s="117"/>
      <c r="K21" s="118"/>
      <c r="L21" s="119"/>
      <c r="M21" s="13"/>
      <c r="N21" s="27">
        <f t="shared" si="0"/>
        <v>0</v>
      </c>
      <c r="O21" s="132">
        <f t="shared" si="3"/>
        <v>0</v>
      </c>
      <c r="P21" s="133"/>
      <c r="Q21" s="134"/>
      <c r="R21" s="36">
        <f t="shared" si="1"/>
        <v>0</v>
      </c>
      <c r="S21" s="34"/>
      <c r="T21" s="23"/>
      <c r="U21" s="19"/>
    </row>
    <row r="22" spans="2:21" ht="19.5" customHeight="1" x14ac:dyDescent="0.15">
      <c r="B22" s="67"/>
      <c r="C22" s="123"/>
      <c r="D22" s="124"/>
      <c r="E22" s="112"/>
      <c r="F22" s="113"/>
      <c r="G22" s="114"/>
      <c r="H22" s="115"/>
      <c r="I22" s="125"/>
      <c r="J22" s="126"/>
      <c r="K22" s="127"/>
      <c r="L22" s="128"/>
      <c r="M22" s="13"/>
      <c r="N22" s="27">
        <f t="shared" si="0"/>
        <v>0</v>
      </c>
      <c r="O22" s="129">
        <f t="shared" si="3"/>
        <v>0</v>
      </c>
      <c r="P22" s="130"/>
      <c r="Q22" s="131"/>
      <c r="R22" s="36">
        <f t="shared" si="1"/>
        <v>0</v>
      </c>
      <c r="S22" s="34"/>
      <c r="T22" s="57"/>
      <c r="U22" s="56"/>
    </row>
    <row r="23" spans="2:21" ht="19.5" customHeight="1" x14ac:dyDescent="0.15">
      <c r="B23" s="68"/>
      <c r="C23" s="110"/>
      <c r="D23" s="111"/>
      <c r="E23" s="112"/>
      <c r="F23" s="113"/>
      <c r="G23" s="114"/>
      <c r="H23" s="115"/>
      <c r="I23" s="116"/>
      <c r="J23" s="117"/>
      <c r="K23" s="118"/>
      <c r="L23" s="119"/>
      <c r="M23" s="13"/>
      <c r="N23" s="27">
        <f t="shared" si="0"/>
        <v>0</v>
      </c>
      <c r="O23" s="120">
        <f t="shared" si="3"/>
        <v>0</v>
      </c>
      <c r="P23" s="121"/>
      <c r="Q23" s="122"/>
      <c r="R23" s="73">
        <f t="shared" si="1"/>
        <v>0</v>
      </c>
      <c r="S23" s="34"/>
      <c r="T23" s="54"/>
      <c r="U23" s="56"/>
    </row>
    <row r="24" spans="2:21" ht="19.5" customHeight="1" x14ac:dyDescent="0.15">
      <c r="B24" s="65"/>
      <c r="C24" s="97"/>
      <c r="D24" s="98"/>
      <c r="E24" s="99"/>
      <c r="F24" s="100"/>
      <c r="G24" s="101"/>
      <c r="H24" s="102"/>
      <c r="I24" s="103"/>
      <c r="J24" s="104"/>
      <c r="K24" s="105"/>
      <c r="L24" s="106"/>
      <c r="M24" s="59"/>
      <c r="N24" s="60">
        <f t="shared" si="0"/>
        <v>0</v>
      </c>
      <c r="O24" s="107">
        <f t="shared" si="3"/>
        <v>0</v>
      </c>
      <c r="P24" s="108"/>
      <c r="Q24" s="109"/>
      <c r="R24" s="77">
        <f t="shared" si="1"/>
        <v>0</v>
      </c>
      <c r="S24" s="58"/>
      <c r="T24" s="57"/>
      <c r="U24" s="61"/>
    </row>
    <row r="25" spans="2:21" ht="15.75" customHeight="1" x14ac:dyDescent="0.15">
      <c r="R25" s="5"/>
      <c r="T25" s="5"/>
    </row>
  </sheetData>
  <mergeCells count="123">
    <mergeCell ref="T1:V1"/>
    <mergeCell ref="E2:F2"/>
    <mergeCell ref="B5:B6"/>
    <mergeCell ref="C5:D6"/>
    <mergeCell ref="E5:H5"/>
    <mergeCell ref="I5:L5"/>
    <mergeCell ref="O5:Q6"/>
    <mergeCell ref="R5:R6"/>
    <mergeCell ref="S5:S6"/>
    <mergeCell ref="T5:U5"/>
    <mergeCell ref="C2:D2"/>
    <mergeCell ref="O7:Q7"/>
    <mergeCell ref="C8:D8"/>
    <mergeCell ref="E8:F8"/>
    <mergeCell ref="G8:H8"/>
    <mergeCell ref="I8:J8"/>
    <mergeCell ref="K8:L8"/>
    <mergeCell ref="O8:Q8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O10:Q10"/>
    <mergeCell ref="C9:D9"/>
    <mergeCell ref="E9:F9"/>
    <mergeCell ref="G9:H9"/>
    <mergeCell ref="I9:J9"/>
    <mergeCell ref="K9:L9"/>
    <mergeCell ref="O9:Q9"/>
    <mergeCell ref="C12:D12"/>
    <mergeCell ref="E12:F12"/>
    <mergeCell ref="G12:H12"/>
    <mergeCell ref="I12:J12"/>
    <mergeCell ref="K12:L12"/>
    <mergeCell ref="O12:Q12"/>
    <mergeCell ref="C11:D11"/>
    <mergeCell ref="E11:F11"/>
    <mergeCell ref="G11:H11"/>
    <mergeCell ref="I11:J11"/>
    <mergeCell ref="K11:L11"/>
    <mergeCell ref="O11:Q11"/>
    <mergeCell ref="C14:D14"/>
    <mergeCell ref="E14:F14"/>
    <mergeCell ref="G14:H14"/>
    <mergeCell ref="I14:J14"/>
    <mergeCell ref="K14:L14"/>
    <mergeCell ref="O14:Q14"/>
    <mergeCell ref="C13:D13"/>
    <mergeCell ref="E13:F13"/>
    <mergeCell ref="G13:H13"/>
    <mergeCell ref="I13:J13"/>
    <mergeCell ref="K13:L13"/>
    <mergeCell ref="O13:Q13"/>
    <mergeCell ref="C16:D16"/>
    <mergeCell ref="E16:F16"/>
    <mergeCell ref="G16:H16"/>
    <mergeCell ref="I16:J16"/>
    <mergeCell ref="K16:L16"/>
    <mergeCell ref="O16:Q16"/>
    <mergeCell ref="C15:D15"/>
    <mergeCell ref="E15:F15"/>
    <mergeCell ref="G15:H15"/>
    <mergeCell ref="I15:J15"/>
    <mergeCell ref="K15:L15"/>
    <mergeCell ref="O15:Q15"/>
    <mergeCell ref="C18:D18"/>
    <mergeCell ref="E18:F18"/>
    <mergeCell ref="G18:H18"/>
    <mergeCell ref="I18:J18"/>
    <mergeCell ref="K18:L18"/>
    <mergeCell ref="O18:Q18"/>
    <mergeCell ref="C17:D17"/>
    <mergeCell ref="E17:F17"/>
    <mergeCell ref="G17:H17"/>
    <mergeCell ref="I17:J17"/>
    <mergeCell ref="K17:L17"/>
    <mergeCell ref="O17:Q17"/>
    <mergeCell ref="C20:D20"/>
    <mergeCell ref="E20:F20"/>
    <mergeCell ref="G20:H20"/>
    <mergeCell ref="I20:J20"/>
    <mergeCell ref="K20:L20"/>
    <mergeCell ref="O20:Q20"/>
    <mergeCell ref="C19:D19"/>
    <mergeCell ref="E19:F19"/>
    <mergeCell ref="G19:H19"/>
    <mergeCell ref="I19:J19"/>
    <mergeCell ref="K19:L19"/>
    <mergeCell ref="O19:Q19"/>
    <mergeCell ref="C22:D22"/>
    <mergeCell ref="E22:F22"/>
    <mergeCell ref="G22:H22"/>
    <mergeCell ref="I22:J22"/>
    <mergeCell ref="K22:L22"/>
    <mergeCell ref="O22:Q22"/>
    <mergeCell ref="C21:D21"/>
    <mergeCell ref="E21:F21"/>
    <mergeCell ref="G21:H21"/>
    <mergeCell ref="I21:J21"/>
    <mergeCell ref="K21:L21"/>
    <mergeCell ref="O21:Q21"/>
    <mergeCell ref="C24:D24"/>
    <mergeCell ref="E24:F24"/>
    <mergeCell ref="G24:H24"/>
    <mergeCell ref="I24:J24"/>
    <mergeCell ref="K24:L24"/>
    <mergeCell ref="O24:Q24"/>
    <mergeCell ref="C23:D23"/>
    <mergeCell ref="E23:F23"/>
    <mergeCell ref="G23:H23"/>
    <mergeCell ref="I23:J23"/>
    <mergeCell ref="K23:L23"/>
    <mergeCell ref="O23:Q23"/>
  </mergeCells>
  <phoneticPr fontId="2"/>
  <dataValidations count="4">
    <dataValidation type="list" allowBlank="1" showInputMessage="1" showErrorMessage="1" sqref="S7:S24">
      <formula1>"不可"</formula1>
    </dataValidation>
    <dataValidation type="list" allowBlank="1" showInputMessage="1" showErrorMessage="1" sqref="T7:T24">
      <formula1>"空室,天変地異,その他"</formula1>
    </dataValidation>
    <dataValidation type="list" allowBlank="1" showInputMessage="1" showErrorMessage="1" sqref="C2">
      <formula1>"平成,令和"</formula1>
    </dataValidation>
    <dataValidation type="list" allowBlank="1" showInputMessage="1" showErrorMessage="1" sqref="E2:F2">
      <formula1>"31,２,３"</formula1>
    </dataValidation>
  </dataValidations>
  <pageMargins left="0.45" right="0.2" top="0.59055118110236227" bottom="0.39370078740157483" header="0.39370078740157483" footer="0.19685039370078741"/>
  <pageSetup paperSize="9" scale="74" orientation="landscape" r:id="rId1"/>
  <headerFooter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V25"/>
  <sheetViews>
    <sheetView view="pageLayout" zoomScaleNormal="100" zoomScaleSheetLayoutView="100" workbookViewId="0">
      <selection activeCell="R7" sqref="R7"/>
    </sheetView>
  </sheetViews>
  <sheetFormatPr defaultColWidth="3.5" defaultRowHeight="15.75" customHeight="1" x14ac:dyDescent="0.15"/>
  <cols>
    <col min="1" max="1" width="3.5" style="1"/>
    <col min="2" max="2" width="10.5" style="1" customWidth="1"/>
    <col min="3" max="3" width="4.1640625" style="1" customWidth="1"/>
    <col min="4" max="4" width="5.1640625" style="1" customWidth="1"/>
    <col min="5" max="6" width="7.5" style="1" customWidth="1"/>
    <col min="7" max="8" width="5.1640625" style="1" customWidth="1"/>
    <col min="9" max="10" width="8.83203125" style="1" customWidth="1"/>
    <col min="11" max="11" width="6" style="1" customWidth="1"/>
    <col min="12" max="12" width="15.33203125" style="1" customWidth="1"/>
    <col min="13" max="13" width="15.6640625" style="1" customWidth="1"/>
    <col min="14" max="14" width="11.1640625" style="1" customWidth="1"/>
    <col min="15" max="15" width="6" style="1" customWidth="1"/>
    <col min="16" max="16" width="10.6640625" style="1" customWidth="1"/>
    <col min="17" max="17" width="14.83203125" style="1" customWidth="1"/>
    <col min="18" max="18" width="21.5" style="1" customWidth="1"/>
    <col min="19" max="19" width="20.5" style="1" customWidth="1"/>
    <col min="20" max="20" width="39" style="1" customWidth="1"/>
    <col min="21" max="21" width="19.83203125" style="1" customWidth="1"/>
    <col min="22" max="22" width="5.83203125" style="1" customWidth="1"/>
    <col min="23" max="23" width="25" style="1" customWidth="1"/>
    <col min="24" max="24" width="19.83203125" style="1" customWidth="1"/>
    <col min="25" max="25" width="46.6640625" style="1" customWidth="1"/>
    <col min="26" max="16384" width="3.5" style="1"/>
  </cols>
  <sheetData>
    <row r="1" spans="1:22" ht="15.75" customHeight="1" x14ac:dyDescent="0.15">
      <c r="B1" s="47" t="s">
        <v>0</v>
      </c>
      <c r="C1" s="1" t="s">
        <v>61</v>
      </c>
      <c r="T1" s="162"/>
      <c r="U1" s="162"/>
      <c r="V1" s="162"/>
    </row>
    <row r="2" spans="1:22" ht="15.75" customHeight="1" x14ac:dyDescent="0.15">
      <c r="B2" s="2"/>
      <c r="C2" s="232" t="s">
        <v>75</v>
      </c>
      <c r="D2" s="232"/>
      <c r="E2" s="163">
        <v>2</v>
      </c>
      <c r="F2" s="163"/>
      <c r="G2" s="3" t="s">
        <v>58</v>
      </c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 x14ac:dyDescent="0.15">
      <c r="B3" s="2"/>
      <c r="C3" s="2"/>
      <c r="D3" s="2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1.75" customHeight="1" x14ac:dyDescent="0.15">
      <c r="B4" s="50" t="s">
        <v>77</v>
      </c>
      <c r="C4" s="28"/>
      <c r="D4" s="28"/>
      <c r="E4" s="28"/>
      <c r="F4" s="28"/>
      <c r="G4" s="28"/>
      <c r="H4" s="28"/>
      <c r="I4" s="28"/>
      <c r="J4" s="2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x14ac:dyDescent="0.15">
      <c r="A5" s="49"/>
      <c r="B5" s="164" t="s">
        <v>63</v>
      </c>
      <c r="C5" s="166" t="s">
        <v>53</v>
      </c>
      <c r="D5" s="167"/>
      <c r="E5" s="156" t="s">
        <v>34</v>
      </c>
      <c r="F5" s="157"/>
      <c r="G5" s="157"/>
      <c r="H5" s="157"/>
      <c r="I5" s="170" t="s">
        <v>35</v>
      </c>
      <c r="J5" s="170"/>
      <c r="K5" s="170"/>
      <c r="L5" s="170"/>
      <c r="M5" s="46" t="s">
        <v>40</v>
      </c>
      <c r="N5" s="46" t="s">
        <v>44</v>
      </c>
      <c r="O5" s="171" t="s">
        <v>45</v>
      </c>
      <c r="P5" s="171"/>
      <c r="Q5" s="171"/>
      <c r="R5" s="172" t="s">
        <v>29</v>
      </c>
      <c r="S5" s="174" t="s">
        <v>39</v>
      </c>
      <c r="T5" s="176" t="s">
        <v>30</v>
      </c>
      <c r="U5" s="176"/>
    </row>
    <row r="6" spans="1:22" s="4" customFormat="1" ht="21.75" customHeight="1" x14ac:dyDescent="0.15">
      <c r="A6" s="48"/>
      <c r="B6" s="165"/>
      <c r="C6" s="168"/>
      <c r="D6" s="169"/>
      <c r="E6" s="156" t="s">
        <v>33</v>
      </c>
      <c r="F6" s="157"/>
      <c r="G6" s="157" t="s">
        <v>36</v>
      </c>
      <c r="H6" s="157"/>
      <c r="I6" s="157" t="s">
        <v>33</v>
      </c>
      <c r="J6" s="157"/>
      <c r="K6" s="157" t="s">
        <v>36</v>
      </c>
      <c r="L6" s="157"/>
      <c r="M6" s="46" t="s">
        <v>38</v>
      </c>
      <c r="N6" s="46" t="s">
        <v>38</v>
      </c>
      <c r="O6" s="171"/>
      <c r="P6" s="171"/>
      <c r="Q6" s="171"/>
      <c r="R6" s="173"/>
      <c r="S6" s="175"/>
      <c r="T6" s="10" t="s">
        <v>37</v>
      </c>
      <c r="U6" s="10" t="s">
        <v>32</v>
      </c>
    </row>
    <row r="7" spans="1:22" s="4" customFormat="1" ht="19.5" customHeight="1" x14ac:dyDescent="0.15">
      <c r="A7" s="48"/>
      <c r="B7" s="51"/>
      <c r="C7" s="158"/>
      <c r="D7" s="159"/>
      <c r="E7" s="148"/>
      <c r="F7" s="149"/>
      <c r="G7" s="160"/>
      <c r="H7" s="161"/>
      <c r="I7" s="150"/>
      <c r="J7" s="149"/>
      <c r="K7" s="160"/>
      <c r="L7" s="161"/>
      <c r="M7" s="12"/>
      <c r="N7" s="25">
        <f>I7-E7-M7</f>
        <v>0</v>
      </c>
      <c r="O7" s="151">
        <f>IF(N7&lt;&gt;0,(K7-G7)*(I7-E7)/N7,0)</f>
        <v>0</v>
      </c>
      <c r="P7" s="152"/>
      <c r="Q7" s="153"/>
      <c r="R7" s="70">
        <f>O7*6.54</f>
        <v>0</v>
      </c>
      <c r="S7" s="30"/>
      <c r="T7" s="21"/>
      <c r="U7" s="16"/>
      <c r="V7" s="9"/>
    </row>
    <row r="8" spans="1:22" s="4" customFormat="1" ht="19.5" customHeight="1" x14ac:dyDescent="0.15">
      <c r="A8" s="48"/>
      <c r="B8" s="52"/>
      <c r="C8" s="142"/>
      <c r="D8" s="143"/>
      <c r="E8" s="148"/>
      <c r="F8" s="149"/>
      <c r="G8" s="114"/>
      <c r="H8" s="115"/>
      <c r="I8" s="150"/>
      <c r="J8" s="149"/>
      <c r="K8" s="137"/>
      <c r="L8" s="138"/>
      <c r="M8" s="13"/>
      <c r="N8" s="26">
        <f t="shared" ref="N8:N24" si="0">I8-E8-M8</f>
        <v>0</v>
      </c>
      <c r="O8" s="132">
        <f>IF(N8&lt;&gt;0,(K8-G8)*(I8-E8)/N8,0)</f>
        <v>0</v>
      </c>
      <c r="P8" s="133"/>
      <c r="Q8" s="134"/>
      <c r="R8" s="36">
        <f t="shared" ref="R8:R24" si="1">O8*6.54</f>
        <v>0</v>
      </c>
      <c r="S8" s="31"/>
      <c r="T8" s="22"/>
      <c r="U8" s="17"/>
    </row>
    <row r="9" spans="1:22" s="4" customFormat="1" ht="19.5" customHeight="1" x14ac:dyDescent="0.15">
      <c r="A9" s="48"/>
      <c r="B9" s="52"/>
      <c r="C9" s="142"/>
      <c r="D9" s="143"/>
      <c r="E9" s="148"/>
      <c r="F9" s="149"/>
      <c r="G9" s="114"/>
      <c r="H9" s="115"/>
      <c r="I9" s="150"/>
      <c r="J9" s="149"/>
      <c r="K9" s="154"/>
      <c r="L9" s="155"/>
      <c r="M9" s="14"/>
      <c r="N9" s="11">
        <f t="shared" si="0"/>
        <v>0</v>
      </c>
      <c r="O9" s="132">
        <f t="shared" ref="O9:O12" si="2">IF(N9&lt;&gt;0,(K9-G9)*(I9-E9)/N9,0)</f>
        <v>0</v>
      </c>
      <c r="P9" s="133"/>
      <c r="Q9" s="134"/>
      <c r="R9" s="73">
        <f t="shared" si="1"/>
        <v>0</v>
      </c>
      <c r="S9" s="32"/>
      <c r="T9" s="23"/>
      <c r="U9" s="19"/>
    </row>
    <row r="10" spans="1:22" s="4" customFormat="1" ht="19.5" customHeight="1" x14ac:dyDescent="0.15">
      <c r="A10" s="48"/>
      <c r="B10" s="52"/>
      <c r="C10" s="142"/>
      <c r="D10" s="143"/>
      <c r="E10" s="148"/>
      <c r="F10" s="149"/>
      <c r="G10" s="114"/>
      <c r="H10" s="115"/>
      <c r="I10" s="150"/>
      <c r="J10" s="149"/>
      <c r="K10" s="114"/>
      <c r="L10" s="115"/>
      <c r="M10" s="15"/>
      <c r="N10" s="26">
        <f t="shared" si="0"/>
        <v>0</v>
      </c>
      <c r="O10" s="132">
        <f t="shared" si="2"/>
        <v>0</v>
      </c>
      <c r="P10" s="133"/>
      <c r="Q10" s="134"/>
      <c r="R10" s="36">
        <f t="shared" si="1"/>
        <v>0</v>
      </c>
      <c r="S10" s="33"/>
      <c r="T10" s="24"/>
      <c r="U10" s="17"/>
    </row>
    <row r="11" spans="1:22" s="4" customFormat="1" ht="19.5" customHeight="1" x14ac:dyDescent="0.15">
      <c r="A11" s="48"/>
      <c r="B11" s="52"/>
      <c r="C11" s="142"/>
      <c r="D11" s="143"/>
      <c r="E11" s="148"/>
      <c r="F11" s="149"/>
      <c r="G11" s="114"/>
      <c r="H11" s="115"/>
      <c r="I11" s="150"/>
      <c r="J11" s="149"/>
      <c r="K11" s="114"/>
      <c r="L11" s="115"/>
      <c r="M11" s="14"/>
      <c r="N11" s="26">
        <f t="shared" si="0"/>
        <v>0</v>
      </c>
      <c r="O11" s="132">
        <f t="shared" si="2"/>
        <v>0</v>
      </c>
      <c r="P11" s="133"/>
      <c r="Q11" s="134"/>
      <c r="R11" s="73">
        <f t="shared" si="1"/>
        <v>0</v>
      </c>
      <c r="S11" s="31"/>
      <c r="T11" s="24"/>
      <c r="U11" s="17"/>
    </row>
    <row r="12" spans="1:22" s="4" customFormat="1" ht="19.5" customHeight="1" x14ac:dyDescent="0.15">
      <c r="A12" s="48"/>
      <c r="B12" s="52"/>
      <c r="C12" s="142"/>
      <c r="D12" s="143"/>
      <c r="E12" s="148"/>
      <c r="F12" s="149"/>
      <c r="G12" s="114"/>
      <c r="H12" s="115"/>
      <c r="I12" s="150"/>
      <c r="J12" s="149"/>
      <c r="K12" s="114"/>
      <c r="L12" s="115"/>
      <c r="M12" s="14"/>
      <c r="N12" s="11">
        <f t="shared" si="0"/>
        <v>0</v>
      </c>
      <c r="O12" s="132">
        <f t="shared" si="2"/>
        <v>0</v>
      </c>
      <c r="P12" s="133"/>
      <c r="Q12" s="134"/>
      <c r="R12" s="77">
        <f t="shared" si="1"/>
        <v>0</v>
      </c>
      <c r="S12" s="34"/>
      <c r="T12" s="20"/>
      <c r="U12" s="19"/>
    </row>
    <row r="13" spans="1:22" s="4" customFormat="1" ht="19.5" customHeight="1" x14ac:dyDescent="0.15">
      <c r="A13" s="48"/>
      <c r="B13" s="52"/>
      <c r="C13" s="142"/>
      <c r="D13" s="143"/>
      <c r="E13" s="148"/>
      <c r="F13" s="149"/>
      <c r="G13" s="114"/>
      <c r="H13" s="115"/>
      <c r="I13" s="150"/>
      <c r="J13" s="149"/>
      <c r="K13" s="114"/>
      <c r="L13" s="115"/>
      <c r="M13" s="15"/>
      <c r="N13" s="27">
        <f t="shared" si="0"/>
        <v>0</v>
      </c>
      <c r="O13" s="151">
        <f>IF(N13&lt;&gt;0,(K13-G13)*(I13-E13)/N13,0)</f>
        <v>0</v>
      </c>
      <c r="P13" s="152"/>
      <c r="Q13" s="153"/>
      <c r="R13" s="36">
        <f t="shared" si="1"/>
        <v>0</v>
      </c>
      <c r="S13" s="34"/>
      <c r="T13" s="18"/>
      <c r="U13" s="17"/>
    </row>
    <row r="14" spans="1:22" s="4" customFormat="1" ht="19.5" customHeight="1" x14ac:dyDescent="0.15">
      <c r="A14" s="48"/>
      <c r="B14" s="52"/>
      <c r="C14" s="142"/>
      <c r="D14" s="143"/>
      <c r="E14" s="141"/>
      <c r="F14" s="126"/>
      <c r="G14" s="137"/>
      <c r="H14" s="138"/>
      <c r="I14" s="125"/>
      <c r="J14" s="126"/>
      <c r="K14" s="137"/>
      <c r="L14" s="138"/>
      <c r="M14" s="13"/>
      <c r="N14" s="27">
        <f t="shared" si="0"/>
        <v>0</v>
      </c>
      <c r="O14" s="132">
        <f>IF(N14&lt;&gt;0,(K14-G14)*(I14-E14)/N14,0)</f>
        <v>0</v>
      </c>
      <c r="P14" s="133"/>
      <c r="Q14" s="134"/>
      <c r="R14" s="36">
        <f t="shared" si="1"/>
        <v>0</v>
      </c>
      <c r="S14" s="34"/>
      <c r="T14" s="53"/>
      <c r="U14" s="55"/>
    </row>
    <row r="15" spans="1:22" ht="19.5" customHeight="1" x14ac:dyDescent="0.15">
      <c r="B15" s="64"/>
      <c r="C15" s="142"/>
      <c r="D15" s="143"/>
      <c r="E15" s="112"/>
      <c r="F15" s="113"/>
      <c r="G15" s="114"/>
      <c r="H15" s="115"/>
      <c r="I15" s="144"/>
      <c r="J15" s="145"/>
      <c r="K15" s="146"/>
      <c r="L15" s="147"/>
      <c r="M15" s="13"/>
      <c r="N15" s="27">
        <f t="shared" si="0"/>
        <v>0</v>
      </c>
      <c r="O15" s="132">
        <f>IF(N15&lt;&gt;0,(K15-G15)*(I15-E15)/N15,0)</f>
        <v>0</v>
      </c>
      <c r="P15" s="133"/>
      <c r="Q15" s="134"/>
      <c r="R15" s="73">
        <f t="shared" si="1"/>
        <v>0</v>
      </c>
      <c r="S15" s="34"/>
      <c r="T15" s="54"/>
      <c r="U15" s="56"/>
      <c r="V15" s="2"/>
    </row>
    <row r="16" spans="1:22" ht="19.5" customHeight="1" x14ac:dyDescent="0.15">
      <c r="B16" s="66"/>
      <c r="C16" s="139"/>
      <c r="D16" s="140"/>
      <c r="E16" s="141"/>
      <c r="F16" s="126"/>
      <c r="G16" s="127"/>
      <c r="H16" s="128"/>
      <c r="I16" s="116"/>
      <c r="J16" s="117"/>
      <c r="K16" s="118"/>
      <c r="L16" s="119"/>
      <c r="M16" s="13"/>
      <c r="N16" s="27">
        <f t="shared" si="0"/>
        <v>0</v>
      </c>
      <c r="O16" s="132">
        <f t="shared" ref="O16:O24" si="3">IF(N16&lt;&gt;0,(K16-G16)*(I16-E16)/N16,0)</f>
        <v>0</v>
      </c>
      <c r="P16" s="133"/>
      <c r="Q16" s="134"/>
      <c r="R16" s="77">
        <f t="shared" si="1"/>
        <v>0</v>
      </c>
      <c r="S16" s="34"/>
      <c r="T16" s="62"/>
      <c r="U16" s="63"/>
    </row>
    <row r="17" spans="2:21" ht="19.5" customHeight="1" x14ac:dyDescent="0.15">
      <c r="B17" s="66"/>
      <c r="C17" s="139"/>
      <c r="D17" s="140"/>
      <c r="E17" s="135"/>
      <c r="F17" s="136"/>
      <c r="G17" s="137"/>
      <c r="H17" s="138"/>
      <c r="I17" s="116"/>
      <c r="J17" s="117"/>
      <c r="K17" s="118"/>
      <c r="L17" s="119"/>
      <c r="M17" s="13"/>
      <c r="N17" s="27">
        <f t="shared" si="0"/>
        <v>0</v>
      </c>
      <c r="O17" s="132">
        <f t="shared" si="3"/>
        <v>0</v>
      </c>
      <c r="P17" s="133"/>
      <c r="Q17" s="134"/>
      <c r="R17" s="77">
        <f t="shared" si="1"/>
        <v>0</v>
      </c>
      <c r="S17" s="34"/>
      <c r="T17" s="23"/>
      <c r="U17" s="17"/>
    </row>
    <row r="18" spans="2:21" ht="19.5" customHeight="1" x14ac:dyDescent="0.15">
      <c r="B18" s="67"/>
      <c r="C18" s="123"/>
      <c r="D18" s="124"/>
      <c r="E18" s="135"/>
      <c r="F18" s="136"/>
      <c r="G18" s="137"/>
      <c r="H18" s="138"/>
      <c r="I18" s="116"/>
      <c r="J18" s="117"/>
      <c r="K18" s="118"/>
      <c r="L18" s="119"/>
      <c r="M18" s="13"/>
      <c r="N18" s="27">
        <f t="shared" si="0"/>
        <v>0</v>
      </c>
      <c r="O18" s="129">
        <f t="shared" si="3"/>
        <v>0</v>
      </c>
      <c r="P18" s="130"/>
      <c r="Q18" s="131"/>
      <c r="R18" s="36">
        <f t="shared" si="1"/>
        <v>0</v>
      </c>
      <c r="S18" s="34"/>
      <c r="T18" s="18"/>
      <c r="U18" s="17"/>
    </row>
    <row r="19" spans="2:21" ht="19.5" customHeight="1" x14ac:dyDescent="0.15">
      <c r="B19" s="67"/>
      <c r="C19" s="123"/>
      <c r="D19" s="124"/>
      <c r="E19" s="112"/>
      <c r="F19" s="113"/>
      <c r="G19" s="114"/>
      <c r="H19" s="115"/>
      <c r="I19" s="125"/>
      <c r="J19" s="126"/>
      <c r="K19" s="127"/>
      <c r="L19" s="128"/>
      <c r="M19" s="13"/>
      <c r="N19" s="27">
        <f t="shared" si="0"/>
        <v>0</v>
      </c>
      <c r="O19" s="120">
        <f t="shared" si="3"/>
        <v>0</v>
      </c>
      <c r="P19" s="121"/>
      <c r="Q19" s="122"/>
      <c r="R19" s="73">
        <f t="shared" si="1"/>
        <v>0</v>
      </c>
      <c r="S19" s="34"/>
      <c r="T19" s="23"/>
      <c r="U19" s="17"/>
    </row>
    <row r="20" spans="2:21" ht="19.5" customHeight="1" x14ac:dyDescent="0.15">
      <c r="B20" s="68"/>
      <c r="C20" s="110"/>
      <c r="D20" s="111"/>
      <c r="E20" s="112"/>
      <c r="F20" s="113"/>
      <c r="G20" s="114"/>
      <c r="H20" s="115"/>
      <c r="I20" s="116"/>
      <c r="J20" s="117"/>
      <c r="K20" s="118"/>
      <c r="L20" s="119"/>
      <c r="M20" s="13"/>
      <c r="N20" s="27">
        <f t="shared" si="0"/>
        <v>0</v>
      </c>
      <c r="O20" s="132">
        <f t="shared" si="3"/>
        <v>0</v>
      </c>
      <c r="P20" s="133"/>
      <c r="Q20" s="134"/>
      <c r="R20" s="77">
        <f t="shared" si="1"/>
        <v>0</v>
      </c>
      <c r="S20" s="34"/>
      <c r="T20" s="18"/>
      <c r="U20" s="17"/>
    </row>
    <row r="21" spans="2:21" ht="19.5" customHeight="1" x14ac:dyDescent="0.15">
      <c r="B21" s="67"/>
      <c r="C21" s="123"/>
      <c r="D21" s="124"/>
      <c r="E21" s="112"/>
      <c r="F21" s="113"/>
      <c r="G21" s="114"/>
      <c r="H21" s="115"/>
      <c r="I21" s="116"/>
      <c r="J21" s="117"/>
      <c r="K21" s="118"/>
      <c r="L21" s="119"/>
      <c r="M21" s="13"/>
      <c r="N21" s="27">
        <f t="shared" si="0"/>
        <v>0</v>
      </c>
      <c r="O21" s="132">
        <f t="shared" si="3"/>
        <v>0</v>
      </c>
      <c r="P21" s="133"/>
      <c r="Q21" s="134"/>
      <c r="R21" s="36">
        <f t="shared" si="1"/>
        <v>0</v>
      </c>
      <c r="S21" s="34"/>
      <c r="T21" s="23"/>
      <c r="U21" s="19"/>
    </row>
    <row r="22" spans="2:21" ht="19.5" customHeight="1" x14ac:dyDescent="0.15">
      <c r="B22" s="67"/>
      <c r="C22" s="123"/>
      <c r="D22" s="124"/>
      <c r="E22" s="112"/>
      <c r="F22" s="113"/>
      <c r="G22" s="114"/>
      <c r="H22" s="115"/>
      <c r="I22" s="125"/>
      <c r="J22" s="126"/>
      <c r="K22" s="127"/>
      <c r="L22" s="128"/>
      <c r="M22" s="13"/>
      <c r="N22" s="27">
        <f t="shared" si="0"/>
        <v>0</v>
      </c>
      <c r="O22" s="129">
        <f t="shared" si="3"/>
        <v>0</v>
      </c>
      <c r="P22" s="130"/>
      <c r="Q22" s="131"/>
      <c r="R22" s="73">
        <f t="shared" si="1"/>
        <v>0</v>
      </c>
      <c r="S22" s="34"/>
      <c r="T22" s="57"/>
      <c r="U22" s="56"/>
    </row>
    <row r="23" spans="2:21" ht="19.5" customHeight="1" x14ac:dyDescent="0.15">
      <c r="B23" s="68"/>
      <c r="C23" s="110"/>
      <c r="D23" s="111"/>
      <c r="E23" s="112"/>
      <c r="F23" s="113"/>
      <c r="G23" s="114"/>
      <c r="H23" s="115"/>
      <c r="I23" s="116"/>
      <c r="J23" s="117"/>
      <c r="K23" s="118"/>
      <c r="L23" s="119"/>
      <c r="M23" s="13"/>
      <c r="N23" s="27">
        <f t="shared" si="0"/>
        <v>0</v>
      </c>
      <c r="O23" s="120">
        <f t="shared" si="3"/>
        <v>0</v>
      </c>
      <c r="P23" s="121"/>
      <c r="Q23" s="122"/>
      <c r="R23" s="36">
        <f t="shared" si="1"/>
        <v>0</v>
      </c>
      <c r="S23" s="34"/>
      <c r="T23" s="54"/>
      <c r="U23" s="56"/>
    </row>
    <row r="24" spans="2:21" ht="19.5" customHeight="1" x14ac:dyDescent="0.15">
      <c r="B24" s="65"/>
      <c r="C24" s="97"/>
      <c r="D24" s="98"/>
      <c r="E24" s="99"/>
      <c r="F24" s="100"/>
      <c r="G24" s="101"/>
      <c r="H24" s="102"/>
      <c r="I24" s="103"/>
      <c r="J24" s="104"/>
      <c r="K24" s="105"/>
      <c r="L24" s="106"/>
      <c r="M24" s="59"/>
      <c r="N24" s="60">
        <f t="shared" si="0"/>
        <v>0</v>
      </c>
      <c r="O24" s="107">
        <f t="shared" si="3"/>
        <v>0</v>
      </c>
      <c r="P24" s="108"/>
      <c r="Q24" s="109"/>
      <c r="R24" s="73">
        <f t="shared" si="1"/>
        <v>0</v>
      </c>
      <c r="S24" s="58"/>
      <c r="T24" s="57"/>
      <c r="U24" s="61"/>
    </row>
    <row r="25" spans="2:21" ht="15.75" customHeight="1" x14ac:dyDescent="0.15">
      <c r="R25" s="5"/>
      <c r="T25" s="5"/>
    </row>
  </sheetData>
  <mergeCells count="123">
    <mergeCell ref="T1:V1"/>
    <mergeCell ref="E2:F2"/>
    <mergeCell ref="B5:B6"/>
    <mergeCell ref="C5:D6"/>
    <mergeCell ref="E5:H5"/>
    <mergeCell ref="I5:L5"/>
    <mergeCell ref="O5:Q6"/>
    <mergeCell ref="R5:R6"/>
    <mergeCell ref="S5:S6"/>
    <mergeCell ref="T5:U5"/>
    <mergeCell ref="C2:D2"/>
    <mergeCell ref="O7:Q7"/>
    <mergeCell ref="C8:D8"/>
    <mergeCell ref="E8:F8"/>
    <mergeCell ref="G8:H8"/>
    <mergeCell ref="I8:J8"/>
    <mergeCell ref="K8:L8"/>
    <mergeCell ref="O8:Q8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O10:Q10"/>
    <mergeCell ref="C9:D9"/>
    <mergeCell ref="E9:F9"/>
    <mergeCell ref="G9:H9"/>
    <mergeCell ref="I9:J9"/>
    <mergeCell ref="K9:L9"/>
    <mergeCell ref="O9:Q9"/>
    <mergeCell ref="C12:D12"/>
    <mergeCell ref="E12:F12"/>
    <mergeCell ref="G12:H12"/>
    <mergeCell ref="I12:J12"/>
    <mergeCell ref="K12:L12"/>
    <mergeCell ref="O12:Q12"/>
    <mergeCell ref="C11:D11"/>
    <mergeCell ref="E11:F11"/>
    <mergeCell ref="G11:H11"/>
    <mergeCell ref="I11:J11"/>
    <mergeCell ref="K11:L11"/>
    <mergeCell ref="O11:Q11"/>
    <mergeCell ref="C14:D14"/>
    <mergeCell ref="E14:F14"/>
    <mergeCell ref="G14:H14"/>
    <mergeCell ref="I14:J14"/>
    <mergeCell ref="K14:L14"/>
    <mergeCell ref="O14:Q14"/>
    <mergeCell ref="C13:D13"/>
    <mergeCell ref="E13:F13"/>
    <mergeCell ref="G13:H13"/>
    <mergeCell ref="I13:J13"/>
    <mergeCell ref="K13:L13"/>
    <mergeCell ref="O13:Q13"/>
    <mergeCell ref="C16:D16"/>
    <mergeCell ref="E16:F16"/>
    <mergeCell ref="G16:H16"/>
    <mergeCell ref="I16:J16"/>
    <mergeCell ref="K16:L16"/>
    <mergeCell ref="O16:Q16"/>
    <mergeCell ref="C15:D15"/>
    <mergeCell ref="E15:F15"/>
    <mergeCell ref="G15:H15"/>
    <mergeCell ref="I15:J15"/>
    <mergeCell ref="K15:L15"/>
    <mergeCell ref="O15:Q15"/>
    <mergeCell ref="C18:D18"/>
    <mergeCell ref="E18:F18"/>
    <mergeCell ref="G18:H18"/>
    <mergeCell ref="I18:J18"/>
    <mergeCell ref="K18:L18"/>
    <mergeCell ref="O18:Q18"/>
    <mergeCell ref="C17:D17"/>
    <mergeCell ref="E17:F17"/>
    <mergeCell ref="G17:H17"/>
    <mergeCell ref="I17:J17"/>
    <mergeCell ref="K17:L17"/>
    <mergeCell ref="O17:Q17"/>
    <mergeCell ref="C20:D20"/>
    <mergeCell ref="E20:F20"/>
    <mergeCell ref="G20:H20"/>
    <mergeCell ref="I20:J20"/>
    <mergeCell ref="K20:L20"/>
    <mergeCell ref="O20:Q20"/>
    <mergeCell ref="C19:D19"/>
    <mergeCell ref="E19:F19"/>
    <mergeCell ref="G19:H19"/>
    <mergeCell ref="I19:J19"/>
    <mergeCell ref="K19:L19"/>
    <mergeCell ref="O19:Q19"/>
    <mergeCell ref="C22:D22"/>
    <mergeCell ref="E22:F22"/>
    <mergeCell ref="G22:H22"/>
    <mergeCell ref="I22:J22"/>
    <mergeCell ref="K22:L22"/>
    <mergeCell ref="O22:Q22"/>
    <mergeCell ref="C21:D21"/>
    <mergeCell ref="E21:F21"/>
    <mergeCell ref="G21:H21"/>
    <mergeCell ref="I21:J21"/>
    <mergeCell ref="K21:L21"/>
    <mergeCell ref="O21:Q21"/>
    <mergeCell ref="C24:D24"/>
    <mergeCell ref="E24:F24"/>
    <mergeCell ref="G24:H24"/>
    <mergeCell ref="I24:J24"/>
    <mergeCell ref="K24:L24"/>
    <mergeCell ref="O24:Q24"/>
    <mergeCell ref="C23:D23"/>
    <mergeCell ref="E23:F23"/>
    <mergeCell ref="G23:H23"/>
    <mergeCell ref="I23:J23"/>
    <mergeCell ref="K23:L23"/>
    <mergeCell ref="O23:Q23"/>
  </mergeCells>
  <phoneticPr fontId="2"/>
  <dataValidations count="4">
    <dataValidation type="list" allowBlank="1" showInputMessage="1" showErrorMessage="1" sqref="S7:S24">
      <formula1>"不可"</formula1>
    </dataValidation>
    <dataValidation type="list" allowBlank="1" showInputMessage="1" showErrorMessage="1" sqref="T7:T24">
      <formula1>"空室,天変地異,その他"</formula1>
    </dataValidation>
    <dataValidation type="list" allowBlank="1" showInputMessage="1" showErrorMessage="1" sqref="C2">
      <formula1>"平成,令和"</formula1>
    </dataValidation>
    <dataValidation type="list" allowBlank="1" showInputMessage="1" showErrorMessage="1" sqref="E2:F2">
      <formula1>"31,２,３"</formula1>
    </dataValidation>
  </dataValidations>
  <pageMargins left="0.45" right="0.2" top="0.59055118110236227" bottom="0.39370078740157483" header="0.39370078740157483" footer="0.19685039370078741"/>
  <pageSetup paperSize="9" scale="68" orientation="landscape" r:id="rId1"/>
  <headerFooter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O24"/>
  <sheetViews>
    <sheetView view="pageLayout" zoomScaleNormal="100" zoomScaleSheetLayoutView="100" workbookViewId="0">
      <selection activeCell="M7" sqref="M7"/>
    </sheetView>
  </sheetViews>
  <sheetFormatPr defaultColWidth="3.5" defaultRowHeight="15.75" customHeight="1" x14ac:dyDescent="0.15"/>
  <cols>
    <col min="1" max="1" width="3.5" style="1"/>
    <col min="2" max="2" width="10.1640625" style="1" customWidth="1"/>
    <col min="3" max="3" width="4.1640625" style="1" customWidth="1"/>
    <col min="4" max="4" width="5.1640625" style="1" customWidth="1"/>
    <col min="5" max="6" width="8.1640625" style="1" customWidth="1"/>
    <col min="7" max="7" width="6" style="1" customWidth="1"/>
    <col min="8" max="8" width="15.33203125" style="1" customWidth="1"/>
    <col min="9" max="9" width="15.6640625" style="1" customWidth="1"/>
    <col min="10" max="10" width="15.5" style="1" customWidth="1"/>
    <col min="11" max="11" width="7.83203125" style="1" customWidth="1"/>
    <col min="12" max="12" width="24.5" style="1" bestFit="1" customWidth="1"/>
    <col min="13" max="13" width="24.83203125" style="1" customWidth="1"/>
    <col min="14" max="14" width="5.83203125" style="1" customWidth="1"/>
    <col min="15" max="15" width="25" style="1" customWidth="1"/>
    <col min="16" max="16" width="19.83203125" style="1" customWidth="1"/>
    <col min="17" max="17" width="46.6640625" style="1" customWidth="1"/>
    <col min="18" max="16384" width="3.5" style="1"/>
  </cols>
  <sheetData>
    <row r="1" spans="2:15" ht="15.75" customHeight="1" x14ac:dyDescent="0.15">
      <c r="B1" s="47" t="s">
        <v>0</v>
      </c>
      <c r="C1" s="1" t="s">
        <v>61</v>
      </c>
      <c r="M1" s="162"/>
      <c r="N1" s="162"/>
    </row>
    <row r="2" spans="2:15" ht="15.75" customHeight="1" x14ac:dyDescent="0.15">
      <c r="B2" s="2"/>
      <c r="C2" s="232" t="s">
        <v>75</v>
      </c>
      <c r="D2" s="232"/>
      <c r="E2" s="163">
        <v>2</v>
      </c>
      <c r="F2" s="163"/>
      <c r="G2" s="3" t="s">
        <v>57</v>
      </c>
      <c r="H2" s="3"/>
      <c r="I2" s="3"/>
      <c r="J2" s="2"/>
      <c r="K2" s="2"/>
      <c r="L2" s="2"/>
      <c r="M2" s="2"/>
      <c r="N2" s="2"/>
    </row>
    <row r="3" spans="2:15" ht="15.75" customHeight="1" x14ac:dyDescent="0.15">
      <c r="B3" s="2"/>
      <c r="C3" s="2"/>
      <c r="D3" s="2"/>
      <c r="E3" s="5"/>
      <c r="F3" s="5"/>
      <c r="G3" s="2"/>
      <c r="H3" s="2"/>
      <c r="I3" s="75"/>
      <c r="J3" s="2"/>
      <c r="K3" s="2"/>
      <c r="L3" s="2"/>
      <c r="M3" s="2"/>
      <c r="N3" s="2"/>
    </row>
    <row r="4" spans="2:15" ht="15.75" customHeight="1" x14ac:dyDescent="0.15">
      <c r="B4" s="39" t="s">
        <v>78</v>
      </c>
      <c r="C4" s="28"/>
      <c r="D4" s="28"/>
      <c r="E4" s="28"/>
      <c r="F4" s="28"/>
      <c r="G4" s="28"/>
      <c r="H4" s="2"/>
      <c r="I4" s="2"/>
      <c r="J4" s="2"/>
      <c r="K4" s="2"/>
      <c r="L4" s="2"/>
      <c r="M4" s="2"/>
      <c r="N4" s="2"/>
    </row>
    <row r="5" spans="2:15" ht="15.75" customHeight="1" x14ac:dyDescent="0.15">
      <c r="B5" s="234" t="s">
        <v>63</v>
      </c>
      <c r="C5" s="166" t="s">
        <v>53</v>
      </c>
      <c r="D5" s="167"/>
      <c r="E5" s="156" t="s">
        <v>34</v>
      </c>
      <c r="F5" s="157"/>
      <c r="G5" s="170" t="s">
        <v>35</v>
      </c>
      <c r="H5" s="170"/>
      <c r="I5" s="69" t="s">
        <v>40</v>
      </c>
      <c r="J5" s="69" t="s">
        <v>44</v>
      </c>
      <c r="K5" s="235" t="s">
        <v>46</v>
      </c>
      <c r="L5" s="236"/>
      <c r="M5" s="172" t="s">
        <v>29</v>
      </c>
    </row>
    <row r="6" spans="2:15" s="4" customFormat="1" ht="21.75" customHeight="1" x14ac:dyDescent="0.15">
      <c r="B6" s="157"/>
      <c r="C6" s="168"/>
      <c r="D6" s="169"/>
      <c r="E6" s="156" t="s">
        <v>33</v>
      </c>
      <c r="F6" s="157"/>
      <c r="G6" s="157" t="s">
        <v>33</v>
      </c>
      <c r="H6" s="157"/>
      <c r="I6" s="69" t="s">
        <v>38</v>
      </c>
      <c r="J6" s="69" t="s">
        <v>38</v>
      </c>
      <c r="K6" s="237"/>
      <c r="L6" s="238"/>
      <c r="M6" s="239"/>
    </row>
    <row r="7" spans="2:15" s="4" customFormat="1" ht="21.6" customHeight="1" x14ac:dyDescent="0.15">
      <c r="B7" s="79"/>
      <c r="C7" s="110"/>
      <c r="D7" s="111"/>
      <c r="E7" s="240"/>
      <c r="F7" s="241"/>
      <c r="G7" s="242"/>
      <c r="H7" s="241"/>
      <c r="I7" s="87"/>
      <c r="J7" s="25">
        <f t="shared" ref="J7:J23" si="0">G7-E7-I7</f>
        <v>0</v>
      </c>
      <c r="K7" s="243"/>
      <c r="L7" s="244"/>
      <c r="M7" s="35">
        <f>K7*2.49</f>
        <v>0</v>
      </c>
      <c r="N7" s="8"/>
    </row>
    <row r="8" spans="2:15" s="4" customFormat="1" ht="21.6" customHeight="1" x14ac:dyDescent="0.15">
      <c r="B8" s="64"/>
      <c r="C8" s="245"/>
      <c r="D8" s="143"/>
      <c r="E8" s="246"/>
      <c r="F8" s="247"/>
      <c r="G8" s="148"/>
      <c r="H8" s="247"/>
      <c r="I8" s="88"/>
      <c r="J8" s="85">
        <f t="shared" si="0"/>
        <v>0</v>
      </c>
      <c r="K8" s="243"/>
      <c r="L8" s="244"/>
      <c r="M8" s="36">
        <f t="shared" ref="M8:M23" si="1">K8*2.49</f>
        <v>0</v>
      </c>
    </row>
    <row r="9" spans="2:15" s="4" customFormat="1" ht="21.6" customHeight="1" x14ac:dyDescent="0.15">
      <c r="B9" s="64"/>
      <c r="C9" s="245"/>
      <c r="D9" s="143"/>
      <c r="E9" s="246"/>
      <c r="F9" s="247"/>
      <c r="G9" s="148"/>
      <c r="H9" s="247"/>
      <c r="I9" s="89"/>
      <c r="J9" s="11">
        <f t="shared" si="0"/>
        <v>0</v>
      </c>
      <c r="K9" s="243"/>
      <c r="L9" s="244"/>
      <c r="M9" s="36">
        <f t="shared" si="1"/>
        <v>0</v>
      </c>
    </row>
    <row r="10" spans="2:15" s="4" customFormat="1" ht="21.6" customHeight="1" x14ac:dyDescent="0.15">
      <c r="B10" s="64"/>
      <c r="C10" s="245"/>
      <c r="D10" s="143"/>
      <c r="E10" s="246"/>
      <c r="F10" s="247"/>
      <c r="G10" s="148"/>
      <c r="H10" s="247"/>
      <c r="I10" s="90"/>
      <c r="J10" s="85">
        <f t="shared" si="0"/>
        <v>0</v>
      </c>
      <c r="K10" s="243"/>
      <c r="L10" s="244"/>
      <c r="M10" s="36">
        <f t="shared" si="1"/>
        <v>0</v>
      </c>
    </row>
    <row r="11" spans="2:15" s="4" customFormat="1" ht="21.6" customHeight="1" x14ac:dyDescent="0.15">
      <c r="B11" s="52"/>
      <c r="C11" s="248"/>
      <c r="D11" s="249"/>
      <c r="E11" s="246"/>
      <c r="F11" s="247"/>
      <c r="G11" s="148"/>
      <c r="H11" s="247"/>
      <c r="I11" s="89"/>
      <c r="J11" s="85">
        <f t="shared" si="0"/>
        <v>0</v>
      </c>
      <c r="K11" s="243"/>
      <c r="L11" s="244"/>
      <c r="M11" s="36">
        <f t="shared" si="1"/>
        <v>0</v>
      </c>
    </row>
    <row r="12" spans="2:15" s="4" customFormat="1" ht="21.6" customHeight="1" x14ac:dyDescent="0.15">
      <c r="B12" s="68"/>
      <c r="C12" s="110"/>
      <c r="D12" s="111"/>
      <c r="E12" s="246"/>
      <c r="F12" s="247"/>
      <c r="G12" s="148"/>
      <c r="H12" s="247"/>
      <c r="I12" s="89"/>
      <c r="J12" s="11">
        <f t="shared" si="0"/>
        <v>0</v>
      </c>
      <c r="K12" s="243"/>
      <c r="L12" s="244"/>
      <c r="M12" s="36">
        <f t="shared" si="1"/>
        <v>0</v>
      </c>
    </row>
    <row r="13" spans="2:15" s="4" customFormat="1" ht="21.6" customHeight="1" x14ac:dyDescent="0.15">
      <c r="B13" s="52"/>
      <c r="C13" s="248"/>
      <c r="D13" s="249"/>
      <c r="E13" s="246"/>
      <c r="F13" s="247"/>
      <c r="G13" s="148"/>
      <c r="H13" s="247"/>
      <c r="I13" s="90"/>
      <c r="J13" s="86">
        <f t="shared" si="0"/>
        <v>0</v>
      </c>
      <c r="K13" s="243"/>
      <c r="L13" s="244"/>
      <c r="M13" s="36">
        <f t="shared" si="1"/>
        <v>0</v>
      </c>
    </row>
    <row r="14" spans="2:15" s="4" customFormat="1" ht="21.6" customHeight="1" x14ac:dyDescent="0.15">
      <c r="B14" s="68"/>
      <c r="C14" s="110"/>
      <c r="D14" s="111"/>
      <c r="E14" s="250"/>
      <c r="F14" s="251"/>
      <c r="G14" s="141"/>
      <c r="H14" s="251"/>
      <c r="I14" s="88"/>
      <c r="J14" s="86">
        <f t="shared" si="0"/>
        <v>0</v>
      </c>
      <c r="K14" s="252"/>
      <c r="L14" s="253"/>
      <c r="M14" s="78">
        <f t="shared" si="1"/>
        <v>0</v>
      </c>
    </row>
    <row r="15" spans="2:15" ht="15.75" customHeight="1" x14ac:dyDescent="0.15">
      <c r="B15" s="83"/>
      <c r="C15" s="254"/>
      <c r="D15" s="255"/>
      <c r="E15" s="256"/>
      <c r="F15" s="257"/>
      <c r="G15" s="258"/>
      <c r="H15" s="257"/>
      <c r="I15" s="91"/>
      <c r="J15" s="86">
        <f t="shared" si="0"/>
        <v>0</v>
      </c>
      <c r="K15" s="259"/>
      <c r="L15" s="260"/>
      <c r="M15" s="80">
        <f t="shared" si="1"/>
        <v>0</v>
      </c>
      <c r="N15" s="2"/>
      <c r="O15" s="2"/>
    </row>
    <row r="16" spans="2:15" ht="15.75" customHeight="1" x14ac:dyDescent="0.15">
      <c r="B16" s="83"/>
      <c r="C16" s="254"/>
      <c r="D16" s="255"/>
      <c r="E16" s="256"/>
      <c r="F16" s="257"/>
      <c r="G16" s="258"/>
      <c r="H16" s="257"/>
      <c r="I16" s="91"/>
      <c r="J16" s="86">
        <f t="shared" si="0"/>
        <v>0</v>
      </c>
      <c r="K16" s="259"/>
      <c r="L16" s="260"/>
      <c r="M16" s="81">
        <f t="shared" si="1"/>
        <v>0</v>
      </c>
    </row>
    <row r="17" spans="2:13" ht="15.75" customHeight="1" x14ac:dyDescent="0.15">
      <c r="B17" s="83"/>
      <c r="C17" s="254"/>
      <c r="D17" s="255"/>
      <c r="E17" s="256"/>
      <c r="F17" s="257"/>
      <c r="G17" s="258"/>
      <c r="H17" s="257"/>
      <c r="I17" s="91"/>
      <c r="J17" s="86">
        <f t="shared" si="0"/>
        <v>0</v>
      </c>
      <c r="K17" s="259"/>
      <c r="L17" s="260"/>
      <c r="M17" s="81">
        <f t="shared" si="1"/>
        <v>0</v>
      </c>
    </row>
    <row r="18" spans="2:13" ht="15.75" customHeight="1" x14ac:dyDescent="0.15">
      <c r="B18" s="83"/>
      <c r="C18" s="254"/>
      <c r="D18" s="255"/>
      <c r="E18" s="256"/>
      <c r="F18" s="257"/>
      <c r="G18" s="258"/>
      <c r="H18" s="257"/>
      <c r="I18" s="91"/>
      <c r="J18" s="86">
        <f t="shared" si="0"/>
        <v>0</v>
      </c>
      <c r="K18" s="259"/>
      <c r="L18" s="260"/>
      <c r="M18" s="81">
        <f t="shared" si="1"/>
        <v>0</v>
      </c>
    </row>
    <row r="19" spans="2:13" ht="15.75" customHeight="1" x14ac:dyDescent="0.15">
      <c r="B19" s="83"/>
      <c r="C19" s="254"/>
      <c r="D19" s="255"/>
      <c r="E19" s="256"/>
      <c r="F19" s="257"/>
      <c r="G19" s="258"/>
      <c r="H19" s="257"/>
      <c r="I19" s="91"/>
      <c r="J19" s="86">
        <f t="shared" si="0"/>
        <v>0</v>
      </c>
      <c r="K19" s="259"/>
      <c r="L19" s="260"/>
      <c r="M19" s="81">
        <f t="shared" si="1"/>
        <v>0</v>
      </c>
    </row>
    <row r="20" spans="2:13" ht="15.75" customHeight="1" x14ac:dyDescent="0.15">
      <c r="B20" s="83"/>
      <c r="C20" s="254"/>
      <c r="D20" s="255"/>
      <c r="E20" s="256"/>
      <c r="F20" s="257"/>
      <c r="G20" s="258"/>
      <c r="H20" s="257"/>
      <c r="I20" s="91"/>
      <c r="J20" s="86">
        <f t="shared" si="0"/>
        <v>0</v>
      </c>
      <c r="K20" s="259"/>
      <c r="L20" s="260"/>
      <c r="M20" s="81">
        <f t="shared" si="1"/>
        <v>0</v>
      </c>
    </row>
    <row r="21" spans="2:13" ht="15.75" customHeight="1" x14ac:dyDescent="0.15">
      <c r="B21" s="83"/>
      <c r="C21" s="254"/>
      <c r="D21" s="255"/>
      <c r="E21" s="256"/>
      <c r="F21" s="257"/>
      <c r="G21" s="258"/>
      <c r="H21" s="257"/>
      <c r="I21" s="91"/>
      <c r="J21" s="86">
        <f t="shared" si="0"/>
        <v>0</v>
      </c>
      <c r="K21" s="259"/>
      <c r="L21" s="260"/>
      <c r="M21" s="81">
        <f t="shared" si="1"/>
        <v>0</v>
      </c>
    </row>
    <row r="22" spans="2:13" ht="15.75" customHeight="1" x14ac:dyDescent="0.15">
      <c r="B22" s="83"/>
      <c r="C22" s="254"/>
      <c r="D22" s="255"/>
      <c r="E22" s="256"/>
      <c r="F22" s="257"/>
      <c r="G22" s="258"/>
      <c r="H22" s="257"/>
      <c r="I22" s="91"/>
      <c r="J22" s="86">
        <f t="shared" si="0"/>
        <v>0</v>
      </c>
      <c r="K22" s="259"/>
      <c r="L22" s="260"/>
      <c r="M22" s="81">
        <f t="shared" si="1"/>
        <v>0</v>
      </c>
    </row>
    <row r="23" spans="2:13" ht="15.75" customHeight="1" x14ac:dyDescent="0.15">
      <c r="B23" s="84"/>
      <c r="C23" s="261"/>
      <c r="D23" s="262"/>
      <c r="E23" s="263"/>
      <c r="F23" s="264"/>
      <c r="G23" s="265"/>
      <c r="H23" s="264"/>
      <c r="I23" s="92"/>
      <c r="J23" s="93">
        <f t="shared" si="0"/>
        <v>0</v>
      </c>
      <c r="K23" s="266"/>
      <c r="L23" s="267"/>
      <c r="M23" s="82">
        <f t="shared" si="1"/>
        <v>0</v>
      </c>
    </row>
    <row r="24" spans="2:13" ht="15.75" customHeight="1" x14ac:dyDescent="0.15">
      <c r="C24" s="268"/>
      <c r="D24" s="268"/>
      <c r="J24" s="5"/>
    </row>
  </sheetData>
  <mergeCells count="80">
    <mergeCell ref="C23:D23"/>
    <mergeCell ref="E23:F23"/>
    <mergeCell ref="G23:H23"/>
    <mergeCell ref="K23:L23"/>
    <mergeCell ref="C24:D24"/>
    <mergeCell ref="C21:D21"/>
    <mergeCell ref="E21:F21"/>
    <mergeCell ref="G21:H21"/>
    <mergeCell ref="K21:L21"/>
    <mergeCell ref="C22:D22"/>
    <mergeCell ref="E22:F22"/>
    <mergeCell ref="G22:H22"/>
    <mergeCell ref="K22:L22"/>
    <mergeCell ref="C19:D19"/>
    <mergeCell ref="E19:F19"/>
    <mergeCell ref="G19:H19"/>
    <mergeCell ref="K19:L19"/>
    <mergeCell ref="C20:D20"/>
    <mergeCell ref="E20:F20"/>
    <mergeCell ref="G20:H20"/>
    <mergeCell ref="K20:L20"/>
    <mergeCell ref="C17:D17"/>
    <mergeCell ref="E17:F17"/>
    <mergeCell ref="G17:H17"/>
    <mergeCell ref="K17:L17"/>
    <mergeCell ref="C18:D18"/>
    <mergeCell ref="E18:F18"/>
    <mergeCell ref="G18:H18"/>
    <mergeCell ref="K18:L18"/>
    <mergeCell ref="C15:D15"/>
    <mergeCell ref="E15:F15"/>
    <mergeCell ref="G15:H15"/>
    <mergeCell ref="K15:L15"/>
    <mergeCell ref="C16:D16"/>
    <mergeCell ref="E16:F16"/>
    <mergeCell ref="G16:H16"/>
    <mergeCell ref="K16:L16"/>
    <mergeCell ref="C13:D13"/>
    <mergeCell ref="E13:F13"/>
    <mergeCell ref="G13:H13"/>
    <mergeCell ref="K13:L13"/>
    <mergeCell ref="C14:D14"/>
    <mergeCell ref="E14:F14"/>
    <mergeCell ref="G14:H14"/>
    <mergeCell ref="K14:L14"/>
    <mergeCell ref="C11:D11"/>
    <mergeCell ref="E11:F11"/>
    <mergeCell ref="G11:H11"/>
    <mergeCell ref="K11:L11"/>
    <mergeCell ref="C12:D12"/>
    <mergeCell ref="E12:F12"/>
    <mergeCell ref="G12:H12"/>
    <mergeCell ref="K12:L12"/>
    <mergeCell ref="C9:D9"/>
    <mergeCell ref="E9:F9"/>
    <mergeCell ref="G9:H9"/>
    <mergeCell ref="K9:L9"/>
    <mergeCell ref="C10:D10"/>
    <mergeCell ref="E10:F10"/>
    <mergeCell ref="G10:H10"/>
    <mergeCell ref="K10:L10"/>
    <mergeCell ref="C7:D7"/>
    <mergeCell ref="E7:F7"/>
    <mergeCell ref="G7:H7"/>
    <mergeCell ref="K7:L7"/>
    <mergeCell ref="C8:D8"/>
    <mergeCell ref="E8:F8"/>
    <mergeCell ref="G8:H8"/>
    <mergeCell ref="K8:L8"/>
    <mergeCell ref="M1:N1"/>
    <mergeCell ref="E2:F2"/>
    <mergeCell ref="B5:B6"/>
    <mergeCell ref="C5:D6"/>
    <mergeCell ref="E5:F5"/>
    <mergeCell ref="G5:H5"/>
    <mergeCell ref="K5:L6"/>
    <mergeCell ref="M5:M6"/>
    <mergeCell ref="E6:F6"/>
    <mergeCell ref="G6:H6"/>
    <mergeCell ref="C2:D2"/>
  </mergeCells>
  <phoneticPr fontId="2"/>
  <dataValidations count="2">
    <dataValidation type="list" allowBlank="1" showInputMessage="1" showErrorMessage="1" sqref="C2">
      <formula1>"平成,令和"</formula1>
    </dataValidation>
    <dataValidation type="list" allowBlank="1" showInputMessage="1" showErrorMessage="1" sqref="E2:F2">
      <formula1>"31,２,３"</formula1>
    </dataValidation>
  </dataValidations>
  <pageMargins left="0.45" right="0.2" top="0.59055118110236227" bottom="0.39370078740157483" header="0.39370078740157483" footer="0.19685039370078741"/>
  <pageSetup paperSize="9" orientation="landscape" r:id="rId1"/>
  <headerFooter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R27"/>
  <sheetViews>
    <sheetView view="pageLayout" zoomScaleNormal="100" zoomScaleSheetLayoutView="100" workbookViewId="0">
      <selection activeCell="R6" sqref="R6"/>
    </sheetView>
  </sheetViews>
  <sheetFormatPr defaultColWidth="3.5" defaultRowHeight="15.75" customHeight="1" x14ac:dyDescent="0.15"/>
  <cols>
    <col min="1" max="1" width="3.5" style="1"/>
    <col min="2" max="3" width="5.83203125" style="1" customWidth="1"/>
    <col min="4" max="11" width="8.1640625" style="1" customWidth="1"/>
    <col min="12" max="14" width="8" style="1" customWidth="1"/>
    <col min="15" max="16" width="5.83203125" style="1" customWidth="1"/>
    <col min="17" max="17" width="25" style="1" customWidth="1"/>
    <col min="18" max="18" width="19.83203125" style="1" customWidth="1"/>
    <col min="19" max="19" width="46.6640625" style="1" customWidth="1"/>
    <col min="20" max="16384" width="3.5" style="1"/>
  </cols>
  <sheetData>
    <row r="1" spans="1:18" ht="29.25" customHeight="1" x14ac:dyDescent="0.15">
      <c r="B1" s="38" t="s">
        <v>56</v>
      </c>
    </row>
    <row r="2" spans="1:18" ht="15.75" customHeight="1" x14ac:dyDescent="0.15">
      <c r="B2" s="1" t="s">
        <v>0</v>
      </c>
      <c r="C2" s="1" t="s">
        <v>61</v>
      </c>
      <c r="O2" s="162"/>
      <c r="P2" s="162"/>
    </row>
    <row r="3" spans="1:18" ht="15.75" customHeight="1" x14ac:dyDescent="0.15">
      <c r="B3" s="2"/>
      <c r="C3" s="232" t="s">
        <v>75</v>
      </c>
      <c r="D3" s="232"/>
      <c r="E3" s="163">
        <v>2</v>
      </c>
      <c r="F3" s="163"/>
      <c r="G3" s="3" t="s">
        <v>58</v>
      </c>
      <c r="H3" s="3"/>
      <c r="I3" s="3"/>
      <c r="J3" s="3"/>
      <c r="K3" s="3"/>
      <c r="L3" s="2"/>
      <c r="M3" s="2"/>
      <c r="N3" s="2"/>
      <c r="O3" s="2"/>
      <c r="P3" s="2"/>
    </row>
    <row r="4" spans="1:18" ht="15.75" customHeight="1" x14ac:dyDescent="0.15">
      <c r="B4" s="2"/>
      <c r="C4" s="2"/>
      <c r="D4" s="2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20.25" customHeight="1" x14ac:dyDescent="0.15">
      <c r="B5" s="39" t="s">
        <v>55</v>
      </c>
      <c r="C5" s="28"/>
      <c r="D5" s="2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24" customHeight="1" x14ac:dyDescent="0.15">
      <c r="A6" s="49"/>
      <c r="B6" s="233" t="s">
        <v>69</v>
      </c>
      <c r="C6" s="233"/>
      <c r="D6" s="228" t="s">
        <v>52</v>
      </c>
      <c r="E6" s="167"/>
      <c r="F6" s="229" t="s">
        <v>54</v>
      </c>
      <c r="G6" s="230"/>
      <c r="H6" s="230"/>
      <c r="I6" s="230"/>
      <c r="J6" s="230"/>
      <c r="K6" s="230"/>
      <c r="L6" s="230"/>
      <c r="M6" s="231"/>
      <c r="N6" s="224" t="s">
        <v>51</v>
      </c>
      <c r="O6" s="171"/>
      <c r="P6" s="171"/>
    </row>
    <row r="7" spans="1:18" s="4" customFormat="1" ht="27.75" customHeight="1" x14ac:dyDescent="0.15">
      <c r="A7" s="48"/>
      <c r="B7" s="165"/>
      <c r="C7" s="165"/>
      <c r="D7" s="168"/>
      <c r="E7" s="169"/>
      <c r="F7" s="225" t="s">
        <v>47</v>
      </c>
      <c r="G7" s="226"/>
      <c r="H7" s="225" t="s">
        <v>48</v>
      </c>
      <c r="I7" s="226"/>
      <c r="J7" s="225" t="s">
        <v>49</v>
      </c>
      <c r="K7" s="226"/>
      <c r="L7" s="225" t="s">
        <v>50</v>
      </c>
      <c r="M7" s="227"/>
      <c r="N7" s="171"/>
      <c r="O7" s="171"/>
      <c r="P7" s="171"/>
    </row>
    <row r="8" spans="1:18" s="4" customFormat="1" ht="18.600000000000001" customHeight="1" x14ac:dyDescent="0.15">
      <c r="A8" s="48"/>
      <c r="B8" s="204"/>
      <c r="C8" s="204"/>
      <c r="D8" s="158"/>
      <c r="E8" s="159"/>
      <c r="F8" s="269">
        <f>'電力(H30～)'!R7</f>
        <v>0</v>
      </c>
      <c r="G8" s="270"/>
      <c r="H8" s="271">
        <f>'都市ガス(H30～)'!R7</f>
        <v>0</v>
      </c>
      <c r="I8" s="271"/>
      <c r="J8" s="216">
        <f>'プロパンガス(H30～) '!R7</f>
        <v>0</v>
      </c>
      <c r="K8" s="216"/>
      <c r="L8" s="216">
        <f>'灯油 (H30～)(任意)'!M7</f>
        <v>0</v>
      </c>
      <c r="M8" s="216"/>
      <c r="N8" s="213">
        <f>SUM(F8:M8)</f>
        <v>0</v>
      </c>
      <c r="O8" s="214"/>
      <c r="P8" s="215"/>
      <c r="Q8" s="9"/>
    </row>
    <row r="9" spans="1:18" s="4" customFormat="1" ht="18.600000000000001" customHeight="1" x14ac:dyDescent="0.15">
      <c r="A9" s="48"/>
      <c r="B9" s="204"/>
      <c r="C9" s="204"/>
      <c r="D9" s="142"/>
      <c r="E9" s="143"/>
      <c r="F9" s="205">
        <f>'電力(H30～)'!R8</f>
        <v>0</v>
      </c>
      <c r="G9" s="206"/>
      <c r="H9" s="207">
        <f>'都市ガス(H30～)'!R8</f>
        <v>0</v>
      </c>
      <c r="I9" s="207"/>
      <c r="J9" s="208">
        <f>'プロパンガス(H30～) '!R8</f>
        <v>0</v>
      </c>
      <c r="K9" s="208"/>
      <c r="L9" s="282">
        <f>'灯油 (H30～)(任意)'!M8</f>
        <v>0</v>
      </c>
      <c r="M9" s="283"/>
      <c r="N9" s="213">
        <f t="shared" ref="N9:N25" si="0">SUM(F9:M9)</f>
        <v>0</v>
      </c>
      <c r="O9" s="214"/>
      <c r="P9" s="215"/>
    </row>
    <row r="10" spans="1:18" s="4" customFormat="1" ht="18.600000000000001" customHeight="1" x14ac:dyDescent="0.15">
      <c r="A10" s="48"/>
      <c r="B10" s="204"/>
      <c r="C10" s="204"/>
      <c r="D10" s="142"/>
      <c r="E10" s="143"/>
      <c r="F10" s="275">
        <f>'電力(H30～)'!R9</f>
        <v>0</v>
      </c>
      <c r="G10" s="276"/>
      <c r="H10" s="207">
        <f>'都市ガス(H30～)'!R9</f>
        <v>0</v>
      </c>
      <c r="I10" s="207"/>
      <c r="J10" s="274">
        <f>'プロパンガス(H30～) '!R9</f>
        <v>0</v>
      </c>
      <c r="K10" s="274"/>
      <c r="L10" s="284">
        <f>'灯油 (H30～)(任意)'!M9</f>
        <v>0</v>
      </c>
      <c r="M10" s="285"/>
      <c r="N10" s="213">
        <f t="shared" si="0"/>
        <v>0</v>
      </c>
      <c r="O10" s="214"/>
      <c r="P10" s="215"/>
    </row>
    <row r="11" spans="1:18" s="4" customFormat="1" ht="18.600000000000001" customHeight="1" x14ac:dyDescent="0.15">
      <c r="A11" s="48"/>
      <c r="B11" s="204"/>
      <c r="C11" s="204"/>
      <c r="D11" s="142"/>
      <c r="E11" s="143"/>
      <c r="F11" s="272">
        <f>'電力(H30～)'!R10</f>
        <v>0</v>
      </c>
      <c r="G11" s="273"/>
      <c r="H11" s="207">
        <f>'都市ガス(H30～)'!R10</f>
        <v>0</v>
      </c>
      <c r="I11" s="207"/>
      <c r="J11" s="274">
        <f>'プロパンガス(H30～) '!R10</f>
        <v>0</v>
      </c>
      <c r="K11" s="274"/>
      <c r="L11" s="286">
        <f>'灯油 (H30～)(任意)'!M10</f>
        <v>0</v>
      </c>
      <c r="M11" s="287"/>
      <c r="N11" s="213">
        <f t="shared" si="0"/>
        <v>0</v>
      </c>
      <c r="O11" s="214"/>
      <c r="P11" s="215"/>
    </row>
    <row r="12" spans="1:18" s="4" customFormat="1" ht="18.600000000000001" customHeight="1" x14ac:dyDescent="0.15">
      <c r="A12" s="48"/>
      <c r="B12" s="204"/>
      <c r="C12" s="204"/>
      <c r="D12" s="142"/>
      <c r="E12" s="143"/>
      <c r="F12" s="205">
        <f>'電力(H30～)'!R11</f>
        <v>0</v>
      </c>
      <c r="G12" s="206"/>
      <c r="H12" s="277">
        <f>'都市ガス(H30～)'!R11</f>
        <v>0</v>
      </c>
      <c r="I12" s="277"/>
      <c r="J12" s="216">
        <f>'プロパンガス(H30～) '!R11</f>
        <v>0</v>
      </c>
      <c r="K12" s="216"/>
      <c r="L12" s="286">
        <f>'灯油 (H30～)(任意)'!M11</f>
        <v>0</v>
      </c>
      <c r="M12" s="287"/>
      <c r="N12" s="213">
        <f t="shared" si="0"/>
        <v>0</v>
      </c>
      <c r="O12" s="214"/>
      <c r="P12" s="215"/>
    </row>
    <row r="13" spans="1:18" s="4" customFormat="1" ht="18.600000000000001" customHeight="1" x14ac:dyDescent="0.15">
      <c r="A13" s="48"/>
      <c r="B13" s="204"/>
      <c r="C13" s="204"/>
      <c r="D13" s="142"/>
      <c r="E13" s="143"/>
      <c r="F13" s="275">
        <f>'電力(H30～)'!R12</f>
        <v>0</v>
      </c>
      <c r="G13" s="276"/>
      <c r="H13" s="207">
        <f>'都市ガス(H30～)'!R12</f>
        <v>0</v>
      </c>
      <c r="I13" s="207"/>
      <c r="J13" s="216">
        <f>'プロパンガス(H30～) '!R12</f>
        <v>0</v>
      </c>
      <c r="K13" s="216"/>
      <c r="L13" s="286">
        <f>'灯油 (H30～)(任意)'!M12</f>
        <v>0</v>
      </c>
      <c r="M13" s="287"/>
      <c r="N13" s="213">
        <f t="shared" si="0"/>
        <v>0</v>
      </c>
      <c r="O13" s="214"/>
      <c r="P13" s="215"/>
    </row>
    <row r="14" spans="1:18" s="4" customFormat="1" ht="18.600000000000001" customHeight="1" x14ac:dyDescent="0.15">
      <c r="A14" s="48"/>
      <c r="B14" s="204"/>
      <c r="C14" s="204"/>
      <c r="D14" s="142"/>
      <c r="E14" s="143"/>
      <c r="F14" s="205">
        <f>'電力(H30～)'!R13</f>
        <v>0</v>
      </c>
      <c r="G14" s="206"/>
      <c r="H14" s="277">
        <f>'都市ガス(H30～)'!R13</f>
        <v>0</v>
      </c>
      <c r="I14" s="277"/>
      <c r="J14" s="208">
        <f>'プロパンガス(H30～) '!R13</f>
        <v>0</v>
      </c>
      <c r="K14" s="208"/>
      <c r="L14" s="286">
        <f>'灯油 (H30～)(任意)'!M13</f>
        <v>0</v>
      </c>
      <c r="M14" s="287"/>
      <c r="N14" s="213">
        <f t="shared" si="0"/>
        <v>0</v>
      </c>
      <c r="O14" s="214"/>
      <c r="P14" s="215"/>
    </row>
    <row r="15" spans="1:18" s="4" customFormat="1" ht="18.600000000000001" customHeight="1" x14ac:dyDescent="0.15">
      <c r="A15" s="48"/>
      <c r="B15" s="204"/>
      <c r="C15" s="204"/>
      <c r="D15" s="142"/>
      <c r="E15" s="143"/>
      <c r="F15" s="275">
        <f>'電力(H30～)'!R14</f>
        <v>0</v>
      </c>
      <c r="G15" s="276"/>
      <c r="H15" s="207">
        <f>'都市ガス(H30～)'!R14</f>
        <v>0</v>
      </c>
      <c r="I15" s="207"/>
      <c r="J15" s="274">
        <f>'プロパンガス(H30～) '!R14</f>
        <v>0</v>
      </c>
      <c r="K15" s="274"/>
      <c r="L15" s="286">
        <f>'灯油 (H30～)(任意)'!M14</f>
        <v>0</v>
      </c>
      <c r="M15" s="287"/>
      <c r="N15" s="201">
        <f t="shared" si="0"/>
        <v>0</v>
      </c>
      <c r="O15" s="202"/>
      <c r="P15" s="203"/>
    </row>
    <row r="16" spans="1:18" ht="18.600000000000001" customHeight="1" x14ac:dyDescent="0.15">
      <c r="A16" s="49"/>
      <c r="B16" s="177"/>
      <c r="C16" s="178"/>
      <c r="D16" s="193"/>
      <c r="E16" s="194"/>
      <c r="F16" s="197">
        <f>'電力(H30～)'!R15</f>
        <v>0</v>
      </c>
      <c r="G16" s="206"/>
      <c r="H16" s="207">
        <f>'都市ガス(H30～)'!R15</f>
        <v>0</v>
      </c>
      <c r="I16" s="207"/>
      <c r="J16" s="274">
        <f>'プロパンガス(H30～) '!R15</f>
        <v>0</v>
      </c>
      <c r="K16" s="278"/>
      <c r="L16" s="288">
        <f>'灯油 (H30～)(任意)'!M15</f>
        <v>0</v>
      </c>
      <c r="M16" s="289"/>
      <c r="N16" s="185">
        <f t="shared" si="0"/>
        <v>0</v>
      </c>
      <c r="O16" s="186"/>
      <c r="P16" s="187"/>
      <c r="Q16" s="2"/>
      <c r="R16" s="2"/>
    </row>
    <row r="17" spans="1:17" ht="18.600000000000001" customHeight="1" x14ac:dyDescent="0.15">
      <c r="A17" s="49"/>
      <c r="B17" s="177"/>
      <c r="C17" s="178"/>
      <c r="D17" s="193"/>
      <c r="E17" s="194"/>
      <c r="F17" s="197">
        <f>'電力(H30～)'!R16</f>
        <v>0</v>
      </c>
      <c r="G17" s="206"/>
      <c r="H17" s="207">
        <f>'都市ガス(H30～)'!R16</f>
        <v>0</v>
      </c>
      <c r="I17" s="207"/>
      <c r="J17" s="274">
        <f>'プロパンガス(H30～) '!R16</f>
        <v>0</v>
      </c>
      <c r="K17" s="278"/>
      <c r="L17" s="288">
        <f>'灯油 (H30～)(任意)'!M16</f>
        <v>0</v>
      </c>
      <c r="M17" s="289"/>
      <c r="N17" s="185">
        <f t="shared" si="0"/>
        <v>0</v>
      </c>
      <c r="O17" s="186"/>
      <c r="P17" s="187"/>
    </row>
    <row r="18" spans="1:17" ht="18.600000000000001" customHeight="1" x14ac:dyDescent="0.15">
      <c r="A18" s="49"/>
      <c r="B18" s="177"/>
      <c r="C18" s="178"/>
      <c r="D18" s="193"/>
      <c r="E18" s="194"/>
      <c r="F18" s="275">
        <f>'電力(H30～)'!R17</f>
        <v>0</v>
      </c>
      <c r="G18" s="276"/>
      <c r="H18" s="277">
        <f>'都市ガス(H30～)'!R17</f>
        <v>0</v>
      </c>
      <c r="I18" s="277"/>
      <c r="J18" s="216">
        <f>'プロパンガス(H30～) '!R17</f>
        <v>0</v>
      </c>
      <c r="K18" s="216"/>
      <c r="L18" s="290">
        <f>'灯油 (H30～)(任意)'!M17</f>
        <v>0</v>
      </c>
      <c r="M18" s="289"/>
      <c r="N18" s="201">
        <f t="shared" si="0"/>
        <v>0</v>
      </c>
      <c r="O18" s="202"/>
      <c r="P18" s="203"/>
    </row>
    <row r="19" spans="1:17" ht="18.600000000000001" customHeight="1" x14ac:dyDescent="0.15">
      <c r="A19" s="49"/>
      <c r="B19" s="177"/>
      <c r="C19" s="178"/>
      <c r="D19" s="193"/>
      <c r="E19" s="194"/>
      <c r="F19" s="205">
        <f>'電力(H30～)'!R18</f>
        <v>0</v>
      </c>
      <c r="G19" s="206"/>
      <c r="H19" s="207">
        <f>'都市ガス(H30～)'!R18</f>
        <v>0</v>
      </c>
      <c r="I19" s="207"/>
      <c r="J19" s="216">
        <f>'プロパンガス(H30～) '!R18</f>
        <v>0</v>
      </c>
      <c r="K19" s="216"/>
      <c r="L19" s="290">
        <f>'灯油 (H30～)(任意)'!M18</f>
        <v>0</v>
      </c>
      <c r="M19" s="289"/>
      <c r="N19" s="181">
        <f t="shared" si="0"/>
        <v>0</v>
      </c>
      <c r="O19" s="182"/>
      <c r="P19" s="184"/>
    </row>
    <row r="20" spans="1:17" ht="18.600000000000001" customHeight="1" x14ac:dyDescent="0.15">
      <c r="A20" s="49"/>
      <c r="B20" s="177"/>
      <c r="C20" s="178"/>
      <c r="D20" s="193"/>
      <c r="E20" s="194"/>
      <c r="F20" s="275">
        <f>'電力(H30～)'!R19</f>
        <v>0</v>
      </c>
      <c r="G20" s="276"/>
      <c r="H20" s="277">
        <f>'都市ガス(H30～)'!R19</f>
        <v>0</v>
      </c>
      <c r="I20" s="277"/>
      <c r="J20" s="216">
        <f>'プロパンガス(H30～) '!R19</f>
        <v>0</v>
      </c>
      <c r="K20" s="216"/>
      <c r="L20" s="290">
        <f>'灯油 (H30～)(任意)'!M19</f>
        <v>0</v>
      </c>
      <c r="M20" s="289"/>
      <c r="N20" s="185">
        <f t="shared" si="0"/>
        <v>0</v>
      </c>
      <c r="O20" s="186"/>
      <c r="P20" s="187"/>
    </row>
    <row r="21" spans="1:17" ht="18.600000000000001" customHeight="1" x14ac:dyDescent="0.15">
      <c r="A21" s="49"/>
      <c r="B21" s="177"/>
      <c r="C21" s="178"/>
      <c r="D21" s="193"/>
      <c r="E21" s="194"/>
      <c r="F21" s="279">
        <f>'電力(H30～)'!R20</f>
        <v>0</v>
      </c>
      <c r="G21" s="273"/>
      <c r="H21" s="207">
        <f>'都市ガス(H30～)'!R20</f>
        <v>0</v>
      </c>
      <c r="I21" s="207"/>
      <c r="J21" s="216">
        <f>'プロパンガス(H30～) '!R20</f>
        <v>0</v>
      </c>
      <c r="K21" s="216"/>
      <c r="L21" s="290">
        <f>'灯油 (H30～)(任意)'!M20</f>
        <v>0</v>
      </c>
      <c r="M21" s="289"/>
      <c r="N21" s="201">
        <f t="shared" si="0"/>
        <v>0</v>
      </c>
      <c r="O21" s="202"/>
      <c r="P21" s="203"/>
    </row>
    <row r="22" spans="1:17" ht="15.75" customHeight="1" x14ac:dyDescent="0.15">
      <c r="B22" s="177"/>
      <c r="C22" s="178"/>
      <c r="D22" s="193"/>
      <c r="E22" s="194"/>
      <c r="F22" s="272">
        <f>'電力(H30～)'!R21</f>
        <v>0</v>
      </c>
      <c r="G22" s="273"/>
      <c r="H22" s="209">
        <f>'都市ガス(H30～)'!R21</f>
        <v>0</v>
      </c>
      <c r="I22" s="209"/>
      <c r="J22" s="216">
        <f>'プロパンガス(H30～) '!R21</f>
        <v>0</v>
      </c>
      <c r="K22" s="216"/>
      <c r="L22" s="290">
        <f>'灯油 (H30～)(任意)'!M21</f>
        <v>0</v>
      </c>
      <c r="M22" s="289"/>
      <c r="N22" s="181">
        <f t="shared" si="0"/>
        <v>0</v>
      </c>
      <c r="O22" s="182"/>
      <c r="P22" s="183"/>
      <c r="Q22" s="76"/>
    </row>
    <row r="23" spans="1:17" ht="15.75" customHeight="1" x14ac:dyDescent="0.15">
      <c r="B23" s="177"/>
      <c r="C23" s="178"/>
      <c r="D23" s="193"/>
      <c r="E23" s="194"/>
      <c r="F23" s="279">
        <f>'電力(H30～)'!R22</f>
        <v>0</v>
      </c>
      <c r="G23" s="273"/>
      <c r="H23" s="207">
        <f>'都市ガス(H30～)'!R22</f>
        <v>0</v>
      </c>
      <c r="I23" s="207"/>
      <c r="J23" s="216">
        <f>'プロパンガス(H30～) '!R22</f>
        <v>0</v>
      </c>
      <c r="K23" s="216"/>
      <c r="L23" s="290">
        <f>'灯油 (H30～)(任意)'!M22</f>
        <v>0</v>
      </c>
      <c r="M23" s="289"/>
      <c r="N23" s="181">
        <f t="shared" si="0"/>
        <v>0</v>
      </c>
      <c r="O23" s="182"/>
      <c r="P23" s="184"/>
    </row>
    <row r="24" spans="1:17" ht="15.75" customHeight="1" x14ac:dyDescent="0.15">
      <c r="B24" s="177"/>
      <c r="C24" s="178"/>
      <c r="D24" s="193"/>
      <c r="E24" s="194"/>
      <c r="F24" s="279">
        <f>'電力(H30～)'!R23</f>
        <v>0</v>
      </c>
      <c r="G24" s="273"/>
      <c r="H24" s="207">
        <f>'都市ガス(H30～)'!R23</f>
        <v>0</v>
      </c>
      <c r="I24" s="207"/>
      <c r="J24" s="216">
        <f>'プロパンガス(H30～) '!R23</f>
        <v>0</v>
      </c>
      <c r="K24" s="216"/>
      <c r="L24" s="290">
        <f>'灯油 (H30～)(任意)'!M23</f>
        <v>0</v>
      </c>
      <c r="M24" s="289"/>
      <c r="N24" s="185">
        <f t="shared" si="0"/>
        <v>0</v>
      </c>
      <c r="O24" s="186"/>
      <c r="P24" s="187"/>
    </row>
    <row r="25" spans="1:17" ht="15.75" customHeight="1" x14ac:dyDescent="0.15">
      <c r="B25" s="191"/>
      <c r="C25" s="192"/>
      <c r="D25" s="195"/>
      <c r="E25" s="196"/>
      <c r="F25" s="199">
        <f>'電力(H30～)'!R24</f>
        <v>0</v>
      </c>
      <c r="G25" s="280"/>
      <c r="H25" s="281">
        <f>'都市ガス(H30～)'!R24</f>
        <v>0</v>
      </c>
      <c r="I25" s="281"/>
      <c r="J25" s="216">
        <f>'プロパンガス(H30～) '!R24</f>
        <v>0</v>
      </c>
      <c r="K25" s="216"/>
      <c r="L25" s="291">
        <f>'灯油 (H30～)(任意)'!M24</f>
        <v>0</v>
      </c>
      <c r="M25" s="292"/>
      <c r="N25" s="188">
        <f t="shared" si="0"/>
        <v>0</v>
      </c>
      <c r="O25" s="189"/>
      <c r="P25" s="190"/>
    </row>
    <row r="26" spans="1:17" ht="15.75" customHeight="1" x14ac:dyDescent="0.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P26" s="40" t="s">
        <v>70</v>
      </c>
    </row>
    <row r="27" spans="1:17" ht="15.75" customHeight="1" x14ac:dyDescent="0.15">
      <c r="D27" s="94"/>
    </row>
  </sheetData>
  <mergeCells count="137">
    <mergeCell ref="N24:P24"/>
    <mergeCell ref="B25:C25"/>
    <mergeCell ref="D25:E25"/>
    <mergeCell ref="F25:G25"/>
    <mergeCell ref="H25:I25"/>
    <mergeCell ref="J25:K25"/>
    <mergeCell ref="L25:M25"/>
    <mergeCell ref="N25:P25"/>
    <mergeCell ref="B24:C24"/>
    <mergeCell ref="D24:E24"/>
    <mergeCell ref="F24:G24"/>
    <mergeCell ref="H24:I24"/>
    <mergeCell ref="J24:K24"/>
    <mergeCell ref="L24:M24"/>
    <mergeCell ref="N22:P22"/>
    <mergeCell ref="B23:C23"/>
    <mergeCell ref="D23:E23"/>
    <mergeCell ref="F23:G23"/>
    <mergeCell ref="H23:I23"/>
    <mergeCell ref="J23:K23"/>
    <mergeCell ref="L23:M23"/>
    <mergeCell ref="N23:P23"/>
    <mergeCell ref="B22:C22"/>
    <mergeCell ref="D22:E22"/>
    <mergeCell ref="F22:G22"/>
    <mergeCell ref="H22:I22"/>
    <mergeCell ref="J22:K22"/>
    <mergeCell ref="L22:M22"/>
    <mergeCell ref="N20:P20"/>
    <mergeCell ref="B21:C21"/>
    <mergeCell ref="D21:E21"/>
    <mergeCell ref="F21:G21"/>
    <mergeCell ref="H21:I21"/>
    <mergeCell ref="J21:K21"/>
    <mergeCell ref="L21:M21"/>
    <mergeCell ref="N21:P21"/>
    <mergeCell ref="B20:C20"/>
    <mergeCell ref="D20:E20"/>
    <mergeCell ref="F20:G20"/>
    <mergeCell ref="H20:I20"/>
    <mergeCell ref="J20:K20"/>
    <mergeCell ref="L20:M20"/>
    <mergeCell ref="N18:P18"/>
    <mergeCell ref="B19:C19"/>
    <mergeCell ref="D19:E19"/>
    <mergeCell ref="F19:G19"/>
    <mergeCell ref="H19:I19"/>
    <mergeCell ref="J19:K19"/>
    <mergeCell ref="L19:M19"/>
    <mergeCell ref="N19:P19"/>
    <mergeCell ref="B18:C18"/>
    <mergeCell ref="D18:E18"/>
    <mergeCell ref="F18:G18"/>
    <mergeCell ref="H18:I18"/>
    <mergeCell ref="J18:K18"/>
    <mergeCell ref="L18:M18"/>
    <mergeCell ref="N16:P16"/>
    <mergeCell ref="B17:C17"/>
    <mergeCell ref="D17:E17"/>
    <mergeCell ref="F17:G17"/>
    <mergeCell ref="H17:I17"/>
    <mergeCell ref="J17:K17"/>
    <mergeCell ref="L17:M17"/>
    <mergeCell ref="N17:P17"/>
    <mergeCell ref="B16:C16"/>
    <mergeCell ref="D16:E16"/>
    <mergeCell ref="F16:G16"/>
    <mergeCell ref="H16:I16"/>
    <mergeCell ref="J16:K16"/>
    <mergeCell ref="L16:M16"/>
    <mergeCell ref="N14:P14"/>
    <mergeCell ref="B15:C15"/>
    <mergeCell ref="D15:E15"/>
    <mergeCell ref="F15:G15"/>
    <mergeCell ref="H15:I15"/>
    <mergeCell ref="J15:K15"/>
    <mergeCell ref="L15:M15"/>
    <mergeCell ref="N15:P15"/>
    <mergeCell ref="B14:C14"/>
    <mergeCell ref="D14:E14"/>
    <mergeCell ref="F14:G14"/>
    <mergeCell ref="H14:I14"/>
    <mergeCell ref="J14:K14"/>
    <mergeCell ref="L14:M14"/>
    <mergeCell ref="N12:P12"/>
    <mergeCell ref="B13:C13"/>
    <mergeCell ref="D13:E13"/>
    <mergeCell ref="F13:G13"/>
    <mergeCell ref="H13:I13"/>
    <mergeCell ref="J13:K13"/>
    <mergeCell ref="L13:M13"/>
    <mergeCell ref="N13:P13"/>
    <mergeCell ref="B12:C12"/>
    <mergeCell ref="D12:E12"/>
    <mergeCell ref="F12:G12"/>
    <mergeCell ref="H12:I12"/>
    <mergeCell ref="J12:K12"/>
    <mergeCell ref="L12:M12"/>
    <mergeCell ref="N10:P10"/>
    <mergeCell ref="B11:C11"/>
    <mergeCell ref="D11:E11"/>
    <mergeCell ref="F11:G11"/>
    <mergeCell ref="H11:I11"/>
    <mergeCell ref="J11:K11"/>
    <mergeCell ref="L11:M11"/>
    <mergeCell ref="N11:P11"/>
    <mergeCell ref="B10:C10"/>
    <mergeCell ref="D10:E10"/>
    <mergeCell ref="F10:G10"/>
    <mergeCell ref="H10:I10"/>
    <mergeCell ref="J10:K10"/>
    <mergeCell ref="L10:M10"/>
    <mergeCell ref="N8:P8"/>
    <mergeCell ref="B9:C9"/>
    <mergeCell ref="D9:E9"/>
    <mergeCell ref="F9:G9"/>
    <mergeCell ref="H9:I9"/>
    <mergeCell ref="J9:K9"/>
    <mergeCell ref="L9:M9"/>
    <mergeCell ref="N9:P9"/>
    <mergeCell ref="L7:M7"/>
    <mergeCell ref="B8:C8"/>
    <mergeCell ref="D8:E8"/>
    <mergeCell ref="F8:G8"/>
    <mergeCell ref="H8:I8"/>
    <mergeCell ref="J8:K8"/>
    <mergeCell ref="L8:M8"/>
    <mergeCell ref="O2:P2"/>
    <mergeCell ref="C3:D3"/>
    <mergeCell ref="E3:F3"/>
    <mergeCell ref="B6:C7"/>
    <mergeCell ref="D6:E7"/>
    <mergeCell ref="F6:M6"/>
    <mergeCell ref="N6:P7"/>
    <mergeCell ref="F7:G7"/>
    <mergeCell ref="H7:I7"/>
    <mergeCell ref="J7:K7"/>
  </mergeCells>
  <phoneticPr fontId="2"/>
  <dataValidations count="2">
    <dataValidation type="list" allowBlank="1" showInputMessage="1" showErrorMessage="1" sqref="C3">
      <formula1>"平成,令和"</formula1>
    </dataValidation>
    <dataValidation type="list" allowBlank="1" showInputMessage="1" showErrorMessage="1" sqref="E3:F3">
      <formula1>"31,２,３"</formula1>
    </dataValidation>
  </dataValidations>
  <pageMargins left="0.45" right="0.2" top="0.59055118110236227" bottom="0.39370078740157483" header="0.39370078740157483" footer="0.19685039370078741"/>
  <pageSetup paperSize="9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view="pageLayout" zoomScaleNormal="115" workbookViewId="0">
      <selection activeCell="D18" sqref="D18"/>
    </sheetView>
  </sheetViews>
  <sheetFormatPr defaultRowHeight="11.25" x14ac:dyDescent="0.15"/>
  <cols>
    <col min="3" max="3" width="33.6640625" customWidth="1"/>
  </cols>
  <sheetData>
    <row r="1" spans="2:4" x14ac:dyDescent="0.15">
      <c r="B1" t="s">
        <v>11</v>
      </c>
    </row>
    <row r="2" spans="2:4" x14ac:dyDescent="0.15">
      <c r="B2" t="s">
        <v>10</v>
      </c>
    </row>
    <row r="3" spans="2:4" x14ac:dyDescent="0.15">
      <c r="B3" t="s">
        <v>66</v>
      </c>
    </row>
    <row r="5" spans="2:4" x14ac:dyDescent="0.15">
      <c r="B5" t="s">
        <v>9</v>
      </c>
      <c r="C5" t="s">
        <v>67</v>
      </c>
    </row>
    <row r="9" spans="2:4" x14ac:dyDescent="0.15">
      <c r="B9" t="s">
        <v>62</v>
      </c>
    </row>
    <row r="11" spans="2:4" x14ac:dyDescent="0.15">
      <c r="B11" s="6" t="s">
        <v>17</v>
      </c>
      <c r="C11" s="6" t="s">
        <v>15</v>
      </c>
      <c r="D11" s="6" t="s">
        <v>16</v>
      </c>
    </row>
    <row r="12" spans="2:4" x14ac:dyDescent="0.15">
      <c r="B12" t="s">
        <v>12</v>
      </c>
      <c r="C12" t="s">
        <v>20</v>
      </c>
      <c r="D12">
        <v>2.23</v>
      </c>
    </row>
    <row r="13" spans="2:4" x14ac:dyDescent="0.15">
      <c r="B13" t="s">
        <v>13</v>
      </c>
      <c r="C13" t="s">
        <v>18</v>
      </c>
      <c r="D13">
        <v>2.4900000000000002</v>
      </c>
    </row>
    <row r="14" spans="2:4" x14ac:dyDescent="0.15">
      <c r="B14" t="s">
        <v>14</v>
      </c>
      <c r="C14" t="s">
        <v>19</v>
      </c>
      <c r="D14" s="7">
        <v>3</v>
      </c>
    </row>
    <row r="17" spans="2:5" x14ac:dyDescent="0.15">
      <c r="B17" s="6" t="s">
        <v>17</v>
      </c>
      <c r="C17" s="6" t="s">
        <v>15</v>
      </c>
      <c r="D17" s="6" t="s">
        <v>16</v>
      </c>
    </row>
    <row r="18" spans="2:5" x14ac:dyDescent="0.15">
      <c r="B18" t="s">
        <v>12</v>
      </c>
      <c r="C18" t="s">
        <v>21</v>
      </c>
      <c r="D18">
        <v>2.23</v>
      </c>
    </row>
    <row r="19" spans="2:5" x14ac:dyDescent="0.15">
      <c r="B19" t="s">
        <v>13</v>
      </c>
      <c r="C19" t="s">
        <v>22</v>
      </c>
      <c r="D19">
        <v>2.4900000000000002</v>
      </c>
    </row>
    <row r="20" spans="2:5" x14ac:dyDescent="0.15">
      <c r="B20" t="s">
        <v>14</v>
      </c>
      <c r="C20" t="s">
        <v>23</v>
      </c>
      <c r="D20" s="7">
        <v>3</v>
      </c>
    </row>
    <row r="21" spans="2:5" x14ac:dyDescent="0.15">
      <c r="B21" t="s">
        <v>14</v>
      </c>
      <c r="C21" t="s">
        <v>27</v>
      </c>
      <c r="D21" s="7">
        <v>6.54</v>
      </c>
      <c r="E21" t="s">
        <v>28</v>
      </c>
    </row>
    <row r="23" spans="2:5" x14ac:dyDescent="0.15">
      <c r="B23" t="s">
        <v>26</v>
      </c>
    </row>
    <row r="24" spans="2:5" x14ac:dyDescent="0.15">
      <c r="B24" t="s">
        <v>24</v>
      </c>
      <c r="C24" t="s">
        <v>25</v>
      </c>
    </row>
  </sheetData>
  <phoneticPr fontId="2"/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【記入方法】電力(H30～) </vt:lpstr>
      <vt:lpstr>【記入方法】総括表</vt:lpstr>
      <vt:lpstr>入力シート⇒</vt:lpstr>
      <vt:lpstr>電力(H30～)</vt:lpstr>
      <vt:lpstr>都市ガス(H30～)</vt:lpstr>
      <vt:lpstr>プロパンガス(H30～) </vt:lpstr>
      <vt:lpstr>灯油 (H30～)(任意)</vt:lpstr>
      <vt:lpstr>【総括表】(H30～) </vt:lpstr>
      <vt:lpstr>参考_排出係数</vt:lpstr>
      <vt:lpstr>改定履歴</vt:lpstr>
    </vt:vector>
  </TitlesOfParts>
  <Company>大和ハウス工業株式会社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塚田　千穂</cp:lastModifiedBy>
  <cp:lastPrinted>2021-02-15T04:57:55Z</cp:lastPrinted>
  <dcterms:created xsi:type="dcterms:W3CDTF">2016-08-22T09:48:27Z</dcterms:created>
  <dcterms:modified xsi:type="dcterms:W3CDTF">2021-02-15T05:03:28Z</dcterms:modified>
</cp:coreProperties>
</file>