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730" windowHeight="11760" activeTab="0"/>
  </bookViews>
  <sheets>
    <sheet name="様式２－６" sheetId="1" r:id="rId1"/>
    <sheet name="様式３－６" sheetId="2" r:id="rId2"/>
    <sheet name="様式３－６ (複数年度事業のうち平成２７年度分)" sheetId="3" r:id="rId3"/>
    <sheet name="協会使用シート" sheetId="4" state="hidden" r:id="rId4"/>
    <sheet name="換算係数" sheetId="5" state="hidden" r:id="rId5"/>
    <sheet name="リスト（協会使用）" sheetId="6" state="hidden" r:id="rId6"/>
  </sheets>
  <definedNames>
    <definedName name="DC種類">'リスト（協会使用）'!$B$3:$C$5</definedName>
    <definedName name="_xlnm.Print_Area" localSheetId="0">'様式２－６'!$A$1:$J$238</definedName>
    <definedName name="_xlnm.Print_Area" localSheetId="1">'様式３－６'!$A$5:$AG$62</definedName>
    <definedName name="_xlnm.Print_Area" localSheetId="2">'様式３－６ (複数年度事業のうち平成２７年度分)'!$A$5:$AG$62</definedName>
    <definedName name="アorイorウ">'リスト（協会使用）'!$B$7:$B$10</definedName>
    <definedName name="エネルギー種類">'換算係数'!$B$3:$B$32</definedName>
    <definedName name="換算係数">'換算係数'!$B$3:$E$32</definedName>
    <definedName name="更改or導入">'リスト（協会使用）'!$B$3:$B$5</definedName>
    <definedName name="導入設備種類">'リスト（協会使用）'!$B$13:$B$24</definedName>
    <definedName name="要件">'リスト（協会使用）'!$B$7:$C$10</definedName>
  </definedNames>
  <calcPr fullCalcOnLoad="1"/>
</workbook>
</file>

<file path=xl/sharedStrings.xml><?xml version="1.0" encoding="utf-8"?>
<sst xmlns="http://schemas.openxmlformats.org/spreadsheetml/2006/main" count="522" uniqueCount="346">
  <si>
    <t>低炭素価値向上に向けた社会システム構築支援事業に要する経費内訳</t>
  </si>
  <si>
    <t>(1)総事業費</t>
  </si>
  <si>
    <t>(2)寄付金その他</t>
  </si>
  <si>
    <t>(3)差引額</t>
  </si>
  <si>
    <t>(4)補助対象経費</t>
  </si>
  <si>
    <t>　 の収入</t>
  </si>
  <si>
    <t>　 支出予定額</t>
  </si>
  <si>
    <t>所要経費</t>
  </si>
  <si>
    <t>(5)基準額</t>
  </si>
  <si>
    <t>(6)選定額</t>
  </si>
  <si>
    <t>(7)補助基本額</t>
  </si>
  <si>
    <t>(8)補助金所要額</t>
  </si>
  <si>
    <t>(4)と(5)を比較し</t>
  </si>
  <si>
    <t>(3)と(6)を比較し</t>
  </si>
  <si>
    <t>て少ない方の額</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</si>
  <si>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</si>
  <si>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</si>
  <si>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</si>
  <si>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</si>
  <si>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</si>
  <si>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</si>
  <si>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</si>
  <si>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</si>
  <si>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</si>
  <si>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</si>
  <si>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</si>
  <si>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</si>
  <si>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事業名</t>
  </si>
  <si>
    <t>氏名</t>
  </si>
  <si>
    <t>事業者名・役職名</t>
  </si>
  <si>
    <t>所在地</t>
  </si>
  <si>
    <t>事業実施の担当者（事業の窓口となる方）</t>
  </si>
  <si>
    <t>電話番号</t>
  </si>
  <si>
    <t>FAX番号</t>
  </si>
  <si>
    <t>E-Mailアドレス</t>
  </si>
  <si>
    <t>共同事業者</t>
  </si>
  <si>
    <t>団体の名称</t>
  </si>
  <si>
    <t>事業実施責任者</t>
  </si>
  <si>
    <t>役職名</t>
  </si>
  <si>
    <t>＜事業の目的・概要＞</t>
  </si>
  <si>
    <t>【目的】</t>
  </si>
  <si>
    <t>【概要】</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</si>
  <si>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</si>
  <si>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</si>
  <si>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</si>
  <si>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</si>
  <si>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</si>
  <si>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平成２６年度報告ＣＯ２排出量</t>
  </si>
  <si>
    <t>ＣＯ２トン</t>
  </si>
  <si>
    <t>平成２５年度報告ＣＯ２排出量</t>
  </si>
  <si>
    <t>（省エネ法非定期報告事業者）</t>
  </si>
  <si>
    <t>消費電力量</t>
  </si>
  <si>
    <t>単位</t>
  </si>
  <si>
    <t>使用量</t>
  </si>
  <si>
    <t>【事業の公益性及び資金回収・利益の見通し】</t>
  </si>
  <si>
    <t>・公益的性格</t>
  </si>
  <si>
    <t>円</t>
  </si>
  <si>
    <t>ランニングコスト減少額の算出過程</t>
  </si>
  <si>
    <t>年</t>
  </si>
  <si>
    <t>【事業のモデル・実証的性格及び他の事業への波及効果】</t>
  </si>
  <si>
    <t>＊　補助事業のモデル性や実証的性格について具体的に記入するとともに、他の事業者にどのような波及効果が</t>
  </si>
  <si>
    <t>　期待されるか具体的に記入する。</t>
  </si>
  <si>
    <t>・モデル・実証的性格</t>
  </si>
  <si>
    <t>【導入技術の今後の活用・展開の見通し】</t>
  </si>
  <si>
    <t>＊　補助事業により導入する技術について、今後、どのように活用・展開されることが期待されるか具体的に記入す</t>
  </si>
  <si>
    <t>　る。</t>
  </si>
  <si>
    <t>＜事業の効果＞</t>
  </si>
  <si>
    <t>【ＣＯ２削減効果】</t>
  </si>
  <si>
    <t>（１）事業による直接効果</t>
  </si>
  <si>
    <t>ＣＯ２トン／年</t>
  </si>
  <si>
    <t>（２）事業による波及効果</t>
  </si>
  <si>
    <t>　①2020年度のＣＯ２削減量</t>
  </si>
  <si>
    <t>【ＣＯ２削減効果の算定根拠】</t>
  </si>
  <si>
    <t>別添のとおり</t>
  </si>
  <si>
    <t>【ＣＯ２削減コスト・算定根拠】</t>
  </si>
  <si>
    <t>導入設備名</t>
  </si>
  <si>
    <t>ＣＯ２削減効果</t>
  </si>
  <si>
    <t>法定耐用年数</t>
  </si>
  <si>
    <t>・・・</t>
  </si>
  <si>
    <t>ＣＯ２排出量１トンを削減するために必要なコスト</t>
  </si>
  <si>
    <t>ＣＯ２トン</t>
  </si>
  <si>
    <t>円／ｔＣＯ２</t>
  </si>
  <si>
    <t>＜事業の実施体制＞</t>
  </si>
  <si>
    <t>＜資金計画＞</t>
  </si>
  <si>
    <t>＊　補助事業に要する経費を支払うための資金の調達計画及び調達方法を記入する。</t>
  </si>
  <si>
    <t>①　補助事業者自身　</t>
  </si>
  <si>
    <t>③　補助事業者の関係会社　</t>
  </si>
  <si>
    <t>②　100%同一の資本に属するグループ企業　</t>
  </si>
  <si>
    <t>④　①から③以外</t>
  </si>
  <si>
    <t>＊　いずれかに○を付ける。</t>
  </si>
  <si>
    <t>＊　他の国の補助金等（固定価格買取制度を含む。）への応募状況等を記入する。</t>
  </si>
  <si>
    <t>＜事業実施スケジュール＞</t>
  </si>
  <si>
    <t>＊　事業の実施スケジュールを記入する。事業期間が複数年度に亘る場合には、全工程を含めた実施スケジュールと</t>
  </si>
  <si>
    <t>　し、事業内容と照らし合わせ、何をどこまで実施するのかが明らかに分かるように記入する。また、後年度負担額</t>
  </si>
  <si>
    <t>　も参考記入する。</t>
  </si>
  <si>
    <t>＊　実施スケジュールは別紙を添付してもよい。</t>
  </si>
  <si>
    <t>注２　記入欄が少ない場合は、本様式を引き伸ばして使用する。</t>
  </si>
  <si>
    <t>合計</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</si>
  <si>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</si>
  <si>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</si>
  <si>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</si>
  <si>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</si>
  <si>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</si>
  <si>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</si>
  <si>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</si>
  <si>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</si>
  <si>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</si>
  <si>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</si>
  <si>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</si>
  <si>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</si>
  <si>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</si>
  <si>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</si>
  <si>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</si>
  <si>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</si>
  <si>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</si>
  <si>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</si>
  <si>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</si>
  <si>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</si>
  <si>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</si>
  <si>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</si>
  <si>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</si>
  <si>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</si>
  <si>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</si>
  <si>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</si>
  <si>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</si>
  <si>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</si>
  <si>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</si>
  <si>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</si>
  <si>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</si>
  <si>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</si>
  <si>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</si>
  <si>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</si>
  <si>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</si>
  <si>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</si>
  <si>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</si>
  <si>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</si>
  <si>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</si>
  <si>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</si>
  <si>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</si>
  <si>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</si>
  <si>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</si>
  <si>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</si>
  <si>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</si>
  <si>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</si>
  <si>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</si>
  <si>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</si>
  <si>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</si>
  <si>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ＣＯ２トン</t>
  </si>
  <si>
    <t>公益性</t>
  </si>
  <si>
    <t>投資回収年数</t>
  </si>
  <si>
    <t>【自己負担額】</t>
  </si>
  <si>
    <t>【削減コスト】</t>
  </si>
  <si>
    <t>自己負担額/削減コスト</t>
  </si>
  <si>
    <t>【モデル・実証的性格】</t>
  </si>
  <si>
    <t>【波及効果】</t>
  </si>
  <si>
    <t>イニシャルコスト</t>
  </si>
  <si>
    <t>総ＣＯ２削減量</t>
  </si>
  <si>
    <t>【CO2削減量】</t>
  </si>
  <si>
    <t>【法定耐用年数】</t>
  </si>
  <si>
    <t>算定方法</t>
  </si>
  <si>
    <t>今後の活用</t>
  </si>
  <si>
    <t>【総事業費】</t>
  </si>
  <si>
    <t>【補助金所要額】</t>
  </si>
  <si>
    <t>補助金額（事業全体）</t>
  </si>
  <si>
    <t>補助金額（H27のみ）</t>
  </si>
  <si>
    <t>電話・FAX番号</t>
  </si>
  <si>
    <t>低炭素価値向上に向けた社会システム構築支援事業実施計画書</t>
  </si>
  <si>
    <t>-</t>
  </si>
  <si>
    <t>今後の活用・展開の見通し</t>
  </si>
  <si>
    <t>（省エネ型データセンター構築・活用促進事業）</t>
  </si>
  <si>
    <t>省エネ型データセンター構築・活用促進事業</t>
  </si>
  <si>
    <t>代表事業者</t>
  </si>
  <si>
    <t>団体等の名称</t>
  </si>
  <si>
    <t>所在地</t>
  </si>
  <si>
    <t>データセンター概要</t>
  </si>
  <si>
    <t>名称</t>
  </si>
  <si>
    <t>設立時期</t>
  </si>
  <si>
    <t>　　年　　月</t>
  </si>
  <si>
    <t>事業実施の代表者</t>
  </si>
  <si>
    <t>〒</t>
  </si>
  <si>
    <t>E-Mailアドレス</t>
  </si>
  <si>
    <t>＊　導入する省エネ型設備・機器等の名称及び概要を記入する。</t>
  </si>
  <si>
    <t>【適用対象となるエリアの床面積】</t>
  </si>
  <si>
    <r>
      <t>全床面積（ｍ</t>
    </r>
    <r>
      <rPr>
        <vertAlign val="superscript"/>
        <sz val="9"/>
        <color indexed="8"/>
        <rFont val="ＭＳ 明朝"/>
        <family val="1"/>
      </rPr>
      <t>２</t>
    </r>
    <r>
      <rPr>
        <sz val="9"/>
        <color indexed="8"/>
        <rFont val="ＭＳ 明朝"/>
        <family val="1"/>
      </rPr>
      <t>)</t>
    </r>
  </si>
  <si>
    <r>
      <t>省エネ型設備・機器の適用対象面積（ｍ</t>
    </r>
    <r>
      <rPr>
        <vertAlign val="superscript"/>
        <sz val="9"/>
        <color indexed="8"/>
        <rFont val="ＭＳ 明朝"/>
        <family val="1"/>
      </rPr>
      <t>２</t>
    </r>
    <r>
      <rPr>
        <sz val="9"/>
        <color indexed="8"/>
        <rFont val="ＭＳ 明朝"/>
        <family val="1"/>
      </rPr>
      <t>）</t>
    </r>
  </si>
  <si>
    <t>【適用対象となるエリアにおける機器の消費電力】</t>
  </si>
  <si>
    <t>サーバー類（kW）</t>
  </si>
  <si>
    <t>ストレージ類（kW）</t>
  </si>
  <si>
    <t>ネットワーク機器類（kW）</t>
  </si>
  <si>
    <t>【適用対象となるエリアにおける空調機方式、定格】</t>
  </si>
  <si>
    <t>室内機 合計定格出力（kW）</t>
  </si>
  <si>
    <t>室外機 合計定格出力（kW）</t>
  </si>
  <si>
    <t>＜該当する対象事業＞</t>
  </si>
  <si>
    <t>＊いずれかに○を付ける</t>
  </si>
  <si>
    <t>＜対象事業の要件＞</t>
  </si>
  <si>
    <t>【別表３．（１）①のアの場合】</t>
  </si>
  <si>
    <t>（１）ＣＯ２削減効果</t>
  </si>
  <si>
    <t>＊　ITU-T（国際電気通信連合　電気通信標準化部門）における勧告「L.1410　ICT製品・ネットワーク・サービス</t>
  </si>
  <si>
    <t>　の環境影響評価手法」に準じて、省エネ型設備・機器・技術等の導入前後におけるＣＯ２排出量を評価し、その</t>
  </si>
  <si>
    <r>
      <t>　削減効果を記載する。</t>
    </r>
    <r>
      <rPr>
        <u val="single"/>
        <sz val="9"/>
        <color indexed="23"/>
        <rFont val="ＭＳ 明朝"/>
        <family val="1"/>
      </rPr>
      <t>ただし、以下のａ～ｇの省エネ型設備・機器・技術等の導入の際には、別添ＣＯ２削減</t>
    </r>
  </si>
  <si>
    <t>ａ．仮想化</t>
  </si>
  <si>
    <t>ｂ．空調の自動制御</t>
  </si>
  <si>
    <t>ｃ．サーバの廃熱利用</t>
  </si>
  <si>
    <t>：データセンターからの廃熱を回収し空調に再利用することにより、全体の省エネルギー化を図る技術。</t>
  </si>
  <si>
    <t>ｄ．局所冷却</t>
  </si>
  <si>
    <t>ｅ．外気空調</t>
  </si>
  <si>
    <t>ｆ．高効率ＵＰＳ</t>
  </si>
  <si>
    <t>：半導体素子のスイッチング損失低減などにより、高効率化したUPS装置。</t>
  </si>
  <si>
    <t>ｇ．高効率パッケージエアコン</t>
  </si>
  <si>
    <t>：インバータの性能向上などにより、高効率化したパッケージエアコン。</t>
  </si>
  <si>
    <t>＊　勧告「L.1410　ICT製品・ネットワーク・サービスの環境影響評価手法」は次のＵＲＬを参照すること。</t>
  </si>
  <si>
    <t>：物理的な１台のマシンの中で複数の仮想マシンを稼働させることで、データセンターに設置するサーバそのもの</t>
  </si>
  <si>
    <t>　の台数を減らし、省電力化する技術。</t>
  </si>
  <si>
    <t>：データセンター内のサーバラックの吸込温度データ、消費電力量等の情報を収集し、その分析結果に基づいて空</t>
  </si>
  <si>
    <t>　調機を個別に自動制御する技術。</t>
  </si>
  <si>
    <t>：外気を直接室内に導入（直接外気冷房）することや、熱交換器等を通じて間接的に冷たい外気を利用（間接外気</t>
  </si>
  <si>
    <t>　冷房）することで省エネを図る技術。</t>
  </si>
  <si>
    <t>：データセンター室内全体ではなく、熱源となる稼働サーバの近くで集中的に冷やす局所集中型冷却システムによ</t>
  </si>
  <si>
    <t>　り、冷却効率の向上を図る技術。</t>
  </si>
  <si>
    <t>　　（総務省報道資料「ICT製品・ネットワークサービスの環境影響評価手法の国際標準化」）</t>
  </si>
  <si>
    <t>　　　http://www.soumu.go.jp/menu_news/s-news/01ryutsu02_02000042.html</t>
  </si>
  <si>
    <t>　　（一般社団法人情報通信技術委員会　TTCドキュメントデータベース）</t>
  </si>
  <si>
    <t>　　　http://www.ttc.or.jp/cgi/document-db/index.html</t>
  </si>
  <si>
    <t>　　（ITUホームページ）</t>
  </si>
  <si>
    <t>　・・・</t>
  </si>
  <si>
    <t>ＣＯ２トン／年</t>
  </si>
  <si>
    <t>（２）ＣＯ２削減効果の算定根拠</t>
  </si>
  <si>
    <t>別添のとおり</t>
  </si>
  <si>
    <t>＊　「既存データセンターにおける更改」の場合、導入前のＣＯ２排出量は、交付申請時点における直近の夏（６～</t>
  </si>
  <si>
    <t>　　８月）あるいは冬（１２～２月）を含む３ヶ月以上の期間にわたる積算電力消費量から算定する。</t>
  </si>
  <si>
    <t>＊　「新規データセンターにおける導入」の場合、導入前のＣＯ２排出量は、導入後の処理性能と同等の性能を有す</t>
  </si>
  <si>
    <r>
      <t>＊　「別添のとおり」と記入し、算定根拠資料を添付する。</t>
    </r>
    <r>
      <rPr>
        <u val="single"/>
        <sz val="9"/>
        <color indexed="23"/>
        <rFont val="ＭＳ 明朝"/>
        <family val="1"/>
      </rPr>
      <t>ただし、（１）にて、ａ～ｇに該当する省エネ型設備・機</t>
    </r>
  </si>
  <si>
    <r>
      <t>　　</t>
    </r>
    <r>
      <rPr>
        <u val="single"/>
        <sz val="9"/>
        <color indexed="23"/>
        <rFont val="ＭＳ 明朝"/>
        <family val="1"/>
      </rPr>
      <t>器・技術等の導入の際には、別添ＣＯ２削減効果計算書を添付すること。</t>
    </r>
  </si>
  <si>
    <r>
      <t>　　る条件を定義し、算定する</t>
    </r>
    <r>
      <rPr>
        <u val="single"/>
        <sz val="9"/>
        <color indexed="23"/>
        <rFont val="ＭＳ 明朝"/>
        <family val="1"/>
      </rPr>
      <t>（（１）にて、ａ～ｇ以外の省エネ型設備・機器・技術等を導入する場合のみ。）</t>
    </r>
    <r>
      <rPr>
        <sz val="9"/>
        <color indexed="23"/>
        <rFont val="ＭＳ 明朝"/>
        <family val="1"/>
      </rPr>
      <t>。</t>
    </r>
  </si>
  <si>
    <t>（省エネ型データセンター構築・活用推進事業）</t>
  </si>
  <si>
    <t>(1)-(2)</t>
  </si>
  <si>
    <t>(7)×1/3</t>
  </si>
  <si>
    <t>-</t>
  </si>
  <si>
    <t>【別表３．（１）①のイの場合】</t>
  </si>
  <si>
    <t>＊　勧告「L.1200直流給電システムのインターフェース仕様」は次のＵＲＬを参照すること。</t>
  </si>
  <si>
    <t>＊　「別添のとおり」と記入し、ITU-T勧告「L.1200直流給電システムのインターフェース仕様」で定める仕様に該</t>
  </si>
  <si>
    <t>　当することが確認できる設計図及びパンフレットを添付する。</t>
  </si>
  <si>
    <t>　　（総務省報道資料「『直流給電システムのインターフェース仕様』の国際標準化」）</t>
  </si>
  <si>
    <t>　　　http://www.soumu.go.jp/menu_news/s-news/01ryutsu02_02000044.html</t>
  </si>
  <si>
    <t>　　　http://www.itu.int/rec/T-REC-L.1200-201205-I</t>
  </si>
  <si>
    <t>【別表３．（１）①のウの場合】</t>
  </si>
  <si>
    <t>（１）該当装置及び多段階評価</t>
  </si>
  <si>
    <t>（例）サーバ装置：　（動作状態）★×３（Ｅ=5,000）、（アイドル状態）★×４（En=E×0.7）</t>
  </si>
  <si>
    <t>（２）評価補足</t>
  </si>
  <si>
    <t>＊　「別添のとおり」と記入し、評価プロセスについての補足資料及び数値根拠となるパンフレットを添付する。</t>
  </si>
  <si>
    <t>＜事業の性格＞</t>
  </si>
  <si>
    <t>・他の事業への波及効果</t>
  </si>
  <si>
    <t>＊　【ＣＯ2削減効果の算定根拠】により算定したＣＯ2削減量を記入する（「（１）事業による直接効果」につい</t>
  </si>
  <si>
    <t>　ては、＜対象事業の要件＞における【別表３．（１）①のアの場合】に適合する補助事業は記載を要しない。）。</t>
  </si>
  <si>
    <t>＊　「別添のとおり」と記入し、次の資料を添付する。</t>
  </si>
  <si>
    <t>　　（１）【ＣＯ２削減効果】の「（１）事業による直接効果」</t>
  </si>
  <si>
    <t>　　（２）【ＣＯ２削減効果】の「（２）事業による波及効果」</t>
  </si>
  <si>
    <t>【事業の実施体制】</t>
  </si>
  <si>
    <t>【設備の管理体制】</t>
  </si>
  <si>
    <t>リスト</t>
  </si>
  <si>
    <t>○既存データセンターにおける更改　　　　新規データセンターにおける導入</t>
  </si>
  <si>
    <t>○要件ア　　　　　　　要件イ　　　　　　要件ウ</t>
  </si>
  <si>
    <t>　既存データセンターにおける更改　　　　新規データセンターにおける導入</t>
  </si>
  <si>
    <t>　既存データセンターにおける更改　　　○新規データセンターにおける導入</t>
  </si>
  <si>
    <t>　要件ア　　　　　　　要件イ　　　　　　要件ウ</t>
  </si>
  <si>
    <t>　要件ア　　　　　　○要件イ　　　　　　要件ウ</t>
  </si>
  <si>
    <t>　要件ア　　　　　　　要件イ　　　　　○要件ウ</t>
  </si>
  <si>
    <t>ア</t>
  </si>
  <si>
    <t>イ</t>
  </si>
  <si>
    <t>ウ</t>
  </si>
  <si>
    <t>事業者名/共同事業者/実施場所/実施住所</t>
  </si>
  <si>
    <t>直流給電システム</t>
  </si>
  <si>
    <t>スイッチ装置</t>
  </si>
  <si>
    <t>サーバ装置</t>
  </si>
  <si>
    <t>ストレージ装置</t>
  </si>
  <si>
    <t>備考</t>
  </si>
  <si>
    <t>その他（備考欄に記入）</t>
  </si>
  <si>
    <t>事業概要</t>
  </si>
  <si>
    <t>【更改または新規】</t>
  </si>
  <si>
    <t>既存DC</t>
  </si>
  <si>
    <t>新規DC</t>
  </si>
  <si>
    <t>【要件】</t>
  </si>
  <si>
    <t>未選択</t>
  </si>
  <si>
    <t>導入設備</t>
  </si>
  <si>
    <t>管理体制</t>
  </si>
  <si>
    <t>【設備管理体制】</t>
  </si>
  <si>
    <t>【事業の実施体制】</t>
  </si>
  <si>
    <t>資金計画</t>
  </si>
  <si>
    <t>【補助対象経費】</t>
  </si>
  <si>
    <t>【補助基本額】</t>
  </si>
  <si>
    <t>【様式２－６】</t>
  </si>
  <si>
    <r>
      <t>　</t>
    </r>
    <r>
      <rPr>
        <u val="single"/>
        <sz val="9"/>
        <color indexed="23"/>
        <rFont val="ＭＳ 明朝"/>
        <family val="1"/>
      </rPr>
      <t>効果計算書（導入検討時算出シート）により、ＣＯ２排出量を評価し、その削減効果を記載すること。</t>
    </r>
  </si>
  <si>
    <t>　　　http://www.itu.int/rec/T-REC-L.1410-201203-S/en</t>
  </si>
  <si>
    <t>＊　補助事業の公益的性格について具体的に記入する。併せて、資金回収年数を、次の計算式により算出する。</t>
  </si>
  <si>
    <t>　なお、この試算に用いた「ランニングコストの減少額」の見積書を添付すること。</t>
  </si>
  <si>
    <t>　【資金回収年数 ＝ 補助対象経費に係る自己負担額※ ÷ ランニングコストの減少額 】</t>
  </si>
  <si>
    <t>・資金回収年数</t>
  </si>
  <si>
    <t>　本事業による年間ランニングコスト減少額</t>
  </si>
  <si>
    <t>　補助対象経費の支出予定額</t>
  </si>
  <si>
    <t>　補助金所要額</t>
  </si>
  <si>
    <t>　補助対象経費に係る自己負担額</t>
  </si>
  <si>
    <t>　削減効果の対策別内訳・法定耐用年数</t>
  </si>
  <si>
    <t>＊　【ＣＯ２削減効果】の「（１）事業による直接効果」に記入したＣＯ２削減量１トンを削減するために必要なコス</t>
  </si>
  <si>
    <t>　　　　　　　　　　　　　　　　　ｴﾈﾙｷﾞｰ起源CO2の排出削減量[tCO2／年]×法定耐用年数[年]）</t>
  </si>
  <si>
    <t>　※１　事業により法定耐用年数が異なる複数の補助対象設備を整備する場合、計算式を次の式に変えて算出する。</t>
  </si>
  <si>
    <t>　     ＣＯ２削減コスト[円／tCO2]＝補助対象経費の支出予定額[円]÷（設備Ａの年間のｴﾈﾙｷﾞｰ起源CO2の排出削減</t>
  </si>
  <si>
    <t>　　　　　　　　　　　　　　　　　 量[tCO2／年]×法定耐用年数[年] ＋ 設備Ｂの年間のｴﾈﾙｷﾞｰ起源CO2の排出削</t>
  </si>
  <si>
    <t>　　　　　　　　　　　　　　　　　 減量[tCO2／年]×法定耐用年数[年]）</t>
  </si>
  <si>
    <t>　※２　複数年度の期間を要して設備を整備する場合の補助対象経費の支出予定額は、各年度の補助対象経費の支出</t>
  </si>
  <si>
    <t>　　　予定額の合計額とする。</t>
  </si>
  <si>
    <t>補助対象経費の支出予定額</t>
  </si>
  <si>
    <t>このシートには、事業全体の経費内訳を入力してください。</t>
  </si>
  <si>
    <t>複数年度事業の場合は、複数年度の事業費総額を記入します。</t>
  </si>
  <si>
    <t>このシートには、複数年度事業の場合で、平成２７年度に発生する経費内訳を入力します</t>
  </si>
  <si>
    <t>単年度事業の場合は、このシートは入力不要です</t>
  </si>
  <si>
    <t>　　　ＣＯ２削減コスト[円／tCO2]＝補助対象経費の支出予定額[円]（様式３－６の所要経費欄(4)の額）÷（年間の</t>
  </si>
  <si>
    <t>【様式３－６】</t>
  </si>
  <si>
    <t>　資金回収年数は</t>
  </si>
  <si>
    <t>＜補助対象設備・工事等の発注先＞</t>
  </si>
  <si>
    <t>＜他の補助金との関係＞</t>
  </si>
  <si>
    <t>　要件ア　　　　　　　要件イ　　　　　　要件ウ</t>
  </si>
  <si>
    <t>　既存データセンターにおける更改　　　　新規データセンターにおける導入</t>
  </si>
  <si>
    <t>（平成27年度分）</t>
  </si>
  <si>
    <t>購入予定時期</t>
  </si>
  <si>
    <t>　②2030年度のＣＯ２削減量</t>
  </si>
  <si>
    <t>　　　　 　 添付を要しない。</t>
  </si>
  <si>
    <t>　　　　  　別添ＣＯ２削減効果計算書（導入検討時算出シート）により、事業の直接効果を算定した上で、同ファイ</t>
  </si>
  <si>
    <t>　　　  　　ルを添付する。</t>
  </si>
  <si>
    <t>　  　　　　別添ＣＯ２削減効果計算書により、事業の直接効果を算定した上で、同ファイルを添付する。</t>
  </si>
  <si>
    <t>　　 　・【別表３．（１）①のアの場合】に適合する補助事業</t>
  </si>
  <si>
    <t>　 　　・【別表３．（１）①のイの場合】に適合する補助事業</t>
  </si>
  <si>
    <t>　　 　・【別表３．（１）のウの場合】に適合する補助事業</t>
  </si>
  <si>
    <t>　　 　・事業による波及効果を算定した資料を添付する。</t>
  </si>
  <si>
    <t xml:space="preserve">   　ト（円／ｔＣＯ２）を、次の計算式を用いて算出する。</t>
  </si>
  <si>
    <t xml:space="preserve">    　（例：設備Ａと設備Ｂをまとめて導入する場合）</t>
  </si>
  <si>
    <t>備　考</t>
  </si>
  <si>
    <t>＊　「ICT分野におけるエコロジーガイドライン　第6版」で定める該当装置及び評価（★）を記載する。</t>
  </si>
  <si>
    <t>＊　「ICT分野におけるエコロジーガイドライン　第6版」は次のＵＲＬを参照すること。</t>
  </si>
  <si>
    <t xml:space="preserve">  http://www.tca.or.jp/information/pdf/ecoguideline/guideline_6.pdf</t>
  </si>
  <si>
    <t>＊　補助事業の実施体制について、発注先の選定方法に加え、補助事業者内の施工監理や経理等の体制を含め記入す</t>
  </si>
  <si>
    <t>　る。</t>
  </si>
  <si>
    <t>　※１　補助対象経費に係る自己負担額 ＝ 様式３－６の所要経費欄(4)の額 － 様式３－６の所要経費欄(8)の額</t>
  </si>
  <si>
    <t>　※２　複数年度の期間を要して設備を整備する場合の補助対象経費に係る自己負担額は、各年度の補助対象経費に</t>
  </si>
  <si>
    <t>　　　係る自己負担額の合計額とする。</t>
  </si>
  <si>
    <t>注１　本計画書に、省エネ型設備・機器等の導入前後の概略図（新規導入の場合を除く。）設備のシステム図・配置図・仕様書、</t>
  </si>
  <si>
    <t>　　　記入内容の根拠資料等を添付する。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</si>
</sst>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000"/>
    <numFmt numFmtId="179" formatCode="#,##0.0;[Red]\-#,##0.0"/>
    <numFmt numFmtId="180" formatCode="#,###.#&quot;年&quot;"/>
    <numFmt numFmtId="181" formatCode="#,###&quot;円／ＣＯ２トン&quot;"/>
    <numFmt numFmtId="182" formatCode="&quot;¥&quot;#,##0_);[Red]\(&quot;¥&quot;#,##0\)"/>
    <numFmt numFmtId="183" formatCode="&quot;Yes&quot;;&quot;Yes&quot;;&quot;No&quot;"/>
    <numFmt numFmtId="184" formatCode="&quot;True&quot;;&quot;True&quot;;&quot;False&quot;"/>
    <numFmt numFmtId="185" formatCode="&quot;On&quot;;&quot;On&quot;;&quot;Off&quot;"/>
    <numFmt numFmtId="186" formatCode="[$€-2]\ #,##0.00_);[Red]\([$€-2]\ #,##0.00\)"/>
  </numFmts>
  <fonts count="63">
    <font>
      <sz val="11"/>
      <color theme="1"/>
      <name val="Calibri"/>
      <family val="3"/>
    </font>
    <font>
      <sz val="11"/>
      <color indexed="8"/>
      <name val="ＭＳ Ｐゴシック"/>
      <family val="3"/>
    </font>
    <font>
      <sz val="6"/>
      <name val="ＭＳ Ｐゴシック"/>
      <family val="3"/>
    </font>
    <font>
      <sz val="9"/>
      <color indexed="8"/>
      <name val="ＭＳ 明朝"/>
      <family val="1"/>
    </font>
    <font>
      <sz val="9"/>
      <name val="ＭＳ 明朝"/>
      <family val="1"/>
    </font>
    <font>
      <sz val="9"/>
      <color indexed="23"/>
      <name val="ＭＳ 明朝"/>
      <family val="1"/>
    </font>
    <font>
      <sz val="11"/>
      <name val="ＭＳ Ｐゴシック"/>
      <family val="3"/>
    </font>
    <font>
      <sz val="10"/>
      <name val="ＭＳ Ｐゴシック"/>
      <family val="3"/>
    </font>
    <font>
      <vertAlign val="superscript"/>
      <sz val="9"/>
      <color indexed="8"/>
      <name val="ＭＳ 明朝"/>
      <family val="1"/>
    </font>
    <font>
      <u val="single"/>
      <sz val="9"/>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0"/>
      <color indexed="8"/>
      <name val="ＭＳ Ｐ明朝"/>
      <family val="1"/>
    </font>
    <font>
      <sz val="11"/>
      <color indexed="8"/>
      <name val="ＭＳ ゴシック"/>
      <family val="3"/>
    </font>
    <font>
      <sz val="9"/>
      <color indexed="9"/>
      <name val="ＭＳ 明朝"/>
      <family val="1"/>
    </font>
    <font>
      <sz val="11"/>
      <color indexed="55"/>
      <name val="ＭＳ 明朝"/>
      <family val="1"/>
    </font>
    <font>
      <sz val="9"/>
      <color indexed="55"/>
      <name val="ＭＳ 明朝"/>
      <family val="1"/>
    </font>
    <font>
      <b/>
      <sz val="14"/>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10"/>
      <color theme="1"/>
      <name val="ＭＳ Ｐ明朝"/>
      <family val="1"/>
    </font>
    <font>
      <sz val="11"/>
      <color theme="1"/>
      <name val="ＭＳ ゴシック"/>
      <family val="3"/>
    </font>
    <font>
      <sz val="9"/>
      <color theme="0"/>
      <name val="ＭＳ 明朝"/>
      <family val="1"/>
    </font>
    <font>
      <sz val="11"/>
      <color theme="0" tint="-0.3499799966812134"/>
      <name val="ＭＳ 明朝"/>
      <family val="1"/>
    </font>
    <font>
      <sz val="9"/>
      <color theme="0" tint="-0.3499799966812134"/>
      <name val="ＭＳ 明朝"/>
      <family val="1"/>
    </font>
    <font>
      <b/>
      <sz val="14"/>
      <color rgb="FFFF0000"/>
      <name val="Cambria"/>
      <family val="3"/>
    </font>
    <font>
      <b/>
      <sz val="14"/>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medium"/>
      <right/>
      <top/>
      <bottom style="medium"/>
    </border>
    <border>
      <left style="thin"/>
      <right style="thin"/>
      <top style="thin"/>
      <bottom style="thin"/>
    </border>
    <border>
      <left style="thin"/>
      <right style="thin"/>
      <top style="thin"/>
      <bottom/>
    </border>
    <border>
      <left style="thin"/>
      <right style="thin"/>
      <top/>
      <bottom style="thin"/>
    </border>
    <border>
      <left style="thin"/>
      <right style="medium"/>
      <top style="thin"/>
      <bottom style="thin"/>
    </border>
    <border>
      <left/>
      <right/>
      <top/>
      <bottom style="dotted"/>
    </border>
    <border>
      <left/>
      <right style="medium"/>
      <top/>
      <bottom style="dotted"/>
    </border>
    <border>
      <left style="dotted"/>
      <right/>
      <top style="dotted"/>
      <bottom style="dotted"/>
    </border>
    <border>
      <left/>
      <right style="dotted"/>
      <top style="dotted"/>
      <bottom style="dotted"/>
    </border>
    <border>
      <left/>
      <right style="dotted"/>
      <top/>
      <bottom style="dotted"/>
    </border>
    <border>
      <left style="medium"/>
      <right/>
      <top/>
      <bottom style="dotted"/>
    </border>
    <border>
      <left/>
      <right style="medium"/>
      <top style="dotted"/>
      <bottom style="dotted"/>
    </border>
    <border>
      <left/>
      <right style="dotted"/>
      <top style="medium"/>
      <bottom/>
    </border>
    <border>
      <left/>
      <right style="dotted"/>
      <top/>
      <bottom style="medium"/>
    </border>
    <border>
      <left/>
      <right style="medium"/>
      <top/>
      <bottom style="thin"/>
    </border>
    <border>
      <left style="thin"/>
      <right/>
      <top style="thin"/>
      <bottom style="dotted"/>
    </border>
    <border>
      <left/>
      <right style="medium"/>
      <top style="thin"/>
      <bottom style="dotted"/>
    </border>
    <border>
      <left style="thin"/>
      <right/>
      <top style="dotted"/>
      <bottom style="thin"/>
    </border>
    <border>
      <left/>
      <right style="medium"/>
      <top style="dotted"/>
      <bottom style="thin"/>
    </border>
    <border>
      <left/>
      <right style="thin"/>
      <top style="medium"/>
      <bottom/>
    </border>
    <border>
      <left>
        <color indexed="63"/>
      </left>
      <right style="thin"/>
      <top>
        <color indexed="63"/>
      </top>
      <bottom style="medium"/>
    </border>
    <border>
      <left style="thin"/>
      <right>
        <color indexed="63"/>
      </right>
      <top style="medium"/>
      <bottom>
        <color indexed="63"/>
      </bottom>
    </border>
    <border>
      <left style="thin"/>
      <right/>
      <top style="medium"/>
      <bottom style="thin"/>
    </border>
    <border>
      <left style="thin"/>
      <right/>
      <top/>
      <bottom style="medium"/>
    </border>
    <border>
      <left style="medium"/>
      <right/>
      <top style="medium"/>
      <bottom style="medium"/>
    </border>
    <border>
      <left>
        <color indexed="63"/>
      </left>
      <right style="thin"/>
      <top style="medium"/>
      <bottom style="medium"/>
    </border>
    <border>
      <left style="thin"/>
      <right/>
      <top style="medium"/>
      <bottom style="medium"/>
    </border>
    <border>
      <left/>
      <right/>
      <top style="medium"/>
      <bottom style="medium"/>
    </border>
    <border>
      <left/>
      <right style="medium"/>
      <top style="medium"/>
      <bottom style="medium"/>
    </border>
    <border>
      <left>
        <color indexed="63"/>
      </left>
      <right style="thin"/>
      <top style="medium"/>
      <bottom style="thin"/>
    </border>
    <border>
      <left style="thin"/>
      <right/>
      <top style="thin"/>
      <bottom style="medium"/>
    </border>
    <border>
      <left/>
      <right style="thin"/>
      <top style="thin"/>
      <bottom style="medium"/>
    </border>
    <border>
      <left style="dotted"/>
      <right/>
      <top style="medium"/>
      <bottom/>
    </border>
    <border>
      <left style="dotted"/>
      <right/>
      <top style="dotted"/>
      <bottom style="medium"/>
    </border>
    <border>
      <left/>
      <right/>
      <top style="dotted"/>
      <bottom style="medium"/>
    </border>
    <border>
      <left/>
      <right style="medium"/>
      <top style="dotted"/>
      <bottom style="medium"/>
    </border>
    <border>
      <left style="medium"/>
      <right/>
      <top style="dotted"/>
      <bottom/>
    </border>
    <border>
      <left/>
      <right/>
      <top style="dotted"/>
      <bottom/>
    </border>
    <border>
      <left/>
      <right style="dotted"/>
      <top style="dotted"/>
      <bottom/>
    </border>
    <border>
      <left/>
      <right style="thin"/>
      <top style="dotted"/>
      <bottom style="thin"/>
    </border>
    <border>
      <left/>
      <right style="thin"/>
      <top style="thin"/>
      <bottom style="dotted"/>
    </border>
    <border>
      <left>
        <color indexed="63"/>
      </left>
      <right style="dotted"/>
      <top style="dotted"/>
      <bottom style="medium"/>
    </border>
    <border>
      <left style="thin"/>
      <right style="thin"/>
      <top/>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lignment vertical="center"/>
      <protection/>
    </xf>
    <xf numFmtId="0" fontId="7" fillId="0" borderId="0">
      <alignment vertical="center"/>
      <protection/>
    </xf>
    <xf numFmtId="0" fontId="6" fillId="0" borderId="0">
      <alignment vertical="center"/>
      <protection/>
    </xf>
    <xf numFmtId="0" fontId="51" fillId="32" borderId="0" applyNumberFormat="0" applyBorder="0" applyAlignment="0" applyProtection="0"/>
  </cellStyleXfs>
  <cellXfs count="348">
    <xf numFmtId="0" fontId="0" fillId="0" borderId="0" xfId="0" applyFont="1" applyAlignment="1">
      <alignment vertical="center"/>
    </xf>
    <xf numFmtId="0" fontId="52" fillId="33" borderId="0" xfId="0" applyFont="1" applyFill="1" applyAlignment="1" applyProtection="1">
      <alignment vertical="center"/>
      <protection locked="0"/>
    </xf>
    <xf numFmtId="0" fontId="52" fillId="33" borderId="0" xfId="0" applyFont="1" applyFill="1" applyAlignment="1" applyProtection="1">
      <alignment horizontal="centerContinuous" vertical="center"/>
      <protection locked="0"/>
    </xf>
    <xf numFmtId="0" fontId="52" fillId="33" borderId="10" xfId="0" applyFont="1" applyFill="1" applyBorder="1" applyAlignment="1" applyProtection="1">
      <alignment horizontal="centerContinuous" vertical="center"/>
      <protection locked="0"/>
    </xf>
    <xf numFmtId="0" fontId="52" fillId="33" borderId="11" xfId="0" applyFont="1" applyFill="1" applyBorder="1" applyAlignment="1" applyProtection="1">
      <alignment horizontal="centerContinuous" vertical="center"/>
      <protection locked="0"/>
    </xf>
    <xf numFmtId="0" fontId="52" fillId="33" borderId="12" xfId="0" applyFont="1" applyFill="1" applyBorder="1" applyAlignment="1" applyProtection="1">
      <alignment horizontal="centerContinuous" vertical="center"/>
      <protection locked="0"/>
    </xf>
    <xf numFmtId="0" fontId="52" fillId="33" borderId="11" xfId="0" applyFont="1" applyFill="1" applyBorder="1" applyAlignment="1" applyProtection="1">
      <alignment vertical="center"/>
      <protection locked="0"/>
    </xf>
    <xf numFmtId="0" fontId="52" fillId="33" borderId="12" xfId="0" applyFont="1" applyFill="1" applyBorder="1" applyAlignment="1" applyProtection="1">
      <alignment vertical="center"/>
      <protection locked="0"/>
    </xf>
    <xf numFmtId="0" fontId="52" fillId="33" borderId="10" xfId="0" applyFont="1" applyFill="1" applyBorder="1" applyAlignment="1" applyProtection="1">
      <alignment vertical="center"/>
      <protection locked="0"/>
    </xf>
    <xf numFmtId="0" fontId="52" fillId="33" borderId="10" xfId="0" applyFont="1" applyFill="1" applyBorder="1" applyAlignment="1" applyProtection="1">
      <alignment vertical="center"/>
      <protection/>
    </xf>
    <xf numFmtId="0" fontId="52" fillId="33" borderId="11" xfId="0" applyFont="1" applyFill="1" applyBorder="1" applyAlignment="1" applyProtection="1">
      <alignment vertical="center"/>
      <protection/>
    </xf>
    <xf numFmtId="0" fontId="52" fillId="33" borderId="12" xfId="0" applyFont="1" applyFill="1" applyBorder="1" applyAlignment="1" applyProtection="1">
      <alignment vertical="center"/>
      <protection/>
    </xf>
    <xf numFmtId="0" fontId="52" fillId="33" borderId="13" xfId="0" applyFont="1" applyFill="1" applyBorder="1" applyAlignment="1" applyProtection="1">
      <alignment horizontal="centerContinuous" vertical="center"/>
      <protection locked="0"/>
    </xf>
    <xf numFmtId="0" fontId="52" fillId="33" borderId="0" xfId="0" applyFont="1" applyFill="1" applyBorder="1" applyAlignment="1" applyProtection="1">
      <alignment horizontal="centerContinuous" vertical="center"/>
      <protection locked="0"/>
    </xf>
    <xf numFmtId="0" fontId="52" fillId="33" borderId="14" xfId="0" applyFont="1" applyFill="1" applyBorder="1" applyAlignment="1" applyProtection="1">
      <alignment horizontal="centerContinuous" vertical="center"/>
      <protection locked="0"/>
    </xf>
    <xf numFmtId="0" fontId="52" fillId="33" borderId="0" xfId="0" applyFont="1" applyFill="1" applyBorder="1" applyAlignment="1" applyProtection="1">
      <alignment vertical="center"/>
      <protection locked="0"/>
    </xf>
    <xf numFmtId="0" fontId="52" fillId="33" borderId="14" xfId="0" applyFont="1" applyFill="1" applyBorder="1" applyAlignment="1" applyProtection="1">
      <alignment vertical="center"/>
      <protection locked="0"/>
    </xf>
    <xf numFmtId="0" fontId="52" fillId="33" borderId="13" xfId="0" applyFont="1" applyFill="1" applyBorder="1" applyAlignment="1" applyProtection="1">
      <alignment vertical="center"/>
      <protection locked="0"/>
    </xf>
    <xf numFmtId="0" fontId="52" fillId="33" borderId="13" xfId="0" applyFont="1" applyFill="1" applyBorder="1" applyAlignment="1" applyProtection="1">
      <alignment vertical="center"/>
      <protection/>
    </xf>
    <xf numFmtId="0" fontId="52" fillId="33" borderId="0" xfId="0" applyFont="1" applyFill="1" applyBorder="1" applyAlignment="1" applyProtection="1">
      <alignment vertical="center"/>
      <protection/>
    </xf>
    <xf numFmtId="0" fontId="52" fillId="33" borderId="14" xfId="0" applyFont="1" applyFill="1" applyBorder="1" applyAlignment="1" applyProtection="1">
      <alignment vertical="center"/>
      <protection/>
    </xf>
    <xf numFmtId="0" fontId="52" fillId="33" borderId="15" xfId="0" applyFont="1" applyFill="1" applyBorder="1" applyAlignment="1" applyProtection="1">
      <alignment vertical="center"/>
      <protection locked="0"/>
    </xf>
    <xf numFmtId="0" fontId="52" fillId="33" borderId="16" xfId="0" applyFont="1" applyFill="1" applyBorder="1" applyAlignment="1" applyProtection="1">
      <alignment vertical="center"/>
      <protection locked="0"/>
    </xf>
    <xf numFmtId="0" fontId="52" fillId="33" borderId="17" xfId="0" applyFont="1" applyFill="1" applyBorder="1" applyAlignment="1" applyProtection="1">
      <alignment vertical="center"/>
      <protection locked="0"/>
    </xf>
    <xf numFmtId="0" fontId="52" fillId="33" borderId="17" xfId="0" applyFont="1" applyFill="1" applyBorder="1" applyAlignment="1" applyProtection="1">
      <alignment vertical="center"/>
      <protection/>
    </xf>
    <xf numFmtId="0" fontId="52" fillId="33" borderId="15" xfId="0" applyFont="1" applyFill="1" applyBorder="1" applyAlignment="1" applyProtection="1">
      <alignment vertical="center"/>
      <protection/>
    </xf>
    <xf numFmtId="0" fontId="52" fillId="33" borderId="16" xfId="0" applyFont="1" applyFill="1" applyBorder="1" applyAlignment="1" applyProtection="1">
      <alignment vertical="center"/>
      <protection/>
    </xf>
    <xf numFmtId="0" fontId="52" fillId="33" borderId="18" xfId="0" applyFont="1" applyFill="1" applyBorder="1" applyAlignment="1" applyProtection="1">
      <alignment vertical="center"/>
      <protection locked="0"/>
    </xf>
    <xf numFmtId="0" fontId="52" fillId="33" borderId="19" xfId="0" applyFont="1" applyFill="1" applyBorder="1" applyAlignment="1" applyProtection="1">
      <alignment vertical="center"/>
      <protection locked="0"/>
    </xf>
    <xf numFmtId="0" fontId="52" fillId="33" borderId="20" xfId="0" applyFont="1" applyFill="1" applyBorder="1" applyAlignment="1" applyProtection="1">
      <alignment vertical="center"/>
      <protection locked="0"/>
    </xf>
    <xf numFmtId="0" fontId="52" fillId="33" borderId="18" xfId="0" applyFont="1" applyFill="1" applyBorder="1" applyAlignment="1" applyProtection="1">
      <alignment horizontal="centerContinuous" vertical="distributed"/>
      <protection locked="0"/>
    </xf>
    <xf numFmtId="0" fontId="52" fillId="33" borderId="19" xfId="0" applyFont="1" applyFill="1" applyBorder="1" applyAlignment="1" applyProtection="1">
      <alignment horizontal="centerContinuous" vertical="distributed"/>
      <protection locked="0"/>
    </xf>
    <xf numFmtId="0" fontId="52" fillId="33" borderId="20" xfId="0" applyFont="1" applyFill="1" applyBorder="1" applyAlignment="1" applyProtection="1">
      <alignment horizontal="centerContinuous" vertical="distributed"/>
      <protection locked="0"/>
    </xf>
    <xf numFmtId="0" fontId="52" fillId="33" borderId="18" xfId="0" applyFont="1" applyFill="1" applyBorder="1" applyAlignment="1" applyProtection="1">
      <alignment horizontal="centerContinuous" vertical="center"/>
      <protection locked="0"/>
    </xf>
    <xf numFmtId="0" fontId="52" fillId="33" borderId="19" xfId="0" applyFont="1" applyFill="1" applyBorder="1" applyAlignment="1" applyProtection="1">
      <alignment horizontal="centerContinuous" vertical="center"/>
      <protection locked="0"/>
    </xf>
    <xf numFmtId="0" fontId="52" fillId="33" borderId="20" xfId="0" applyFont="1" applyFill="1" applyBorder="1" applyAlignment="1" applyProtection="1">
      <alignment horizontal="centerContinuous" vertical="center"/>
      <protection locked="0"/>
    </xf>
    <xf numFmtId="0" fontId="53" fillId="33" borderId="0" xfId="0" applyFont="1" applyFill="1" applyAlignment="1" applyProtection="1">
      <alignment vertical="center"/>
      <protection locked="0"/>
    </xf>
    <xf numFmtId="0" fontId="52" fillId="33" borderId="0" xfId="0" applyFont="1" applyFill="1" applyAlignment="1">
      <alignment vertical="center"/>
    </xf>
    <xf numFmtId="0" fontId="54" fillId="33" borderId="0" xfId="0" applyFont="1" applyFill="1" applyAlignment="1">
      <alignment vertical="center"/>
    </xf>
    <xf numFmtId="0" fontId="54" fillId="33" borderId="19" xfId="0" applyFont="1" applyFill="1" applyBorder="1" applyAlignment="1">
      <alignment vertical="center"/>
    </xf>
    <xf numFmtId="0" fontId="54" fillId="33" borderId="20" xfId="0" applyFont="1" applyFill="1" applyBorder="1" applyAlignment="1">
      <alignment vertical="center"/>
    </xf>
    <xf numFmtId="0" fontId="54" fillId="33" borderId="0" xfId="0" applyFont="1" applyFill="1" applyBorder="1" applyAlignment="1">
      <alignment vertical="center"/>
    </xf>
    <xf numFmtId="0" fontId="54" fillId="28" borderId="10" xfId="0" applyFont="1" applyFill="1" applyBorder="1" applyAlignment="1">
      <alignment vertical="center"/>
    </xf>
    <xf numFmtId="0" fontId="54" fillId="28" borderId="17" xfId="0" applyFont="1" applyFill="1" applyBorder="1" applyAlignment="1">
      <alignment vertical="center"/>
    </xf>
    <xf numFmtId="0" fontId="54" fillId="33" borderId="21" xfId="0" applyFont="1" applyFill="1" applyBorder="1" applyAlignment="1">
      <alignment vertical="center"/>
    </xf>
    <xf numFmtId="0" fontId="54" fillId="33" borderId="22" xfId="0" applyFont="1" applyFill="1" applyBorder="1" applyAlignment="1">
      <alignment vertical="center"/>
    </xf>
    <xf numFmtId="0" fontId="54" fillId="33" borderId="23" xfId="0" applyFont="1" applyFill="1" applyBorder="1" applyAlignment="1">
      <alignment vertical="center"/>
    </xf>
    <xf numFmtId="0" fontId="54" fillId="33" borderId="24" xfId="0" applyFont="1" applyFill="1" applyBorder="1" applyAlignment="1">
      <alignment vertical="center"/>
    </xf>
    <xf numFmtId="0" fontId="54" fillId="33" borderId="25" xfId="0" applyFont="1" applyFill="1" applyBorder="1" applyAlignment="1">
      <alignment vertical="center"/>
    </xf>
    <xf numFmtId="0" fontId="54" fillId="33" borderId="11" xfId="0" applyFont="1" applyFill="1" applyBorder="1" applyAlignment="1">
      <alignment vertical="center"/>
    </xf>
    <xf numFmtId="0" fontId="54" fillId="33" borderId="12" xfId="0" applyFont="1" applyFill="1" applyBorder="1" applyAlignment="1">
      <alignment vertical="center"/>
    </xf>
    <xf numFmtId="0" fontId="54" fillId="33" borderId="15" xfId="0" applyFont="1" applyFill="1" applyBorder="1" applyAlignment="1">
      <alignment vertical="center"/>
    </xf>
    <xf numFmtId="0" fontId="54" fillId="33" borderId="16" xfId="0" applyFont="1" applyFill="1" applyBorder="1" applyAlignment="1">
      <alignment vertical="center"/>
    </xf>
    <xf numFmtId="0" fontId="54" fillId="33" borderId="26" xfId="0" applyFont="1" applyFill="1" applyBorder="1" applyAlignment="1">
      <alignment vertical="center"/>
    </xf>
    <xf numFmtId="0" fontId="55" fillId="33" borderId="0" xfId="0" applyFont="1" applyFill="1" applyBorder="1" applyAlignment="1">
      <alignment vertical="center"/>
    </xf>
    <xf numFmtId="0" fontId="54" fillId="33" borderId="27" xfId="0" applyFont="1" applyFill="1" applyBorder="1" applyAlignment="1">
      <alignment vertical="center"/>
    </xf>
    <xf numFmtId="0" fontId="54" fillId="33" borderId="28" xfId="0" applyFont="1" applyFill="1" applyBorder="1" applyAlignment="1">
      <alignment vertical="center"/>
    </xf>
    <xf numFmtId="0" fontId="54" fillId="33" borderId="29" xfId="0" applyFont="1" applyFill="1" applyBorder="1" applyAlignment="1">
      <alignment vertical="center"/>
    </xf>
    <xf numFmtId="0" fontId="54" fillId="33" borderId="30" xfId="0" applyFont="1" applyFill="1" applyBorder="1" applyAlignment="1">
      <alignment vertical="center"/>
    </xf>
    <xf numFmtId="0" fontId="54" fillId="33" borderId="31" xfId="0" applyFont="1" applyFill="1" applyBorder="1" applyAlignment="1">
      <alignment vertical="center"/>
    </xf>
    <xf numFmtId="0" fontId="54" fillId="33" borderId="32" xfId="0" applyFont="1" applyFill="1" applyBorder="1" applyAlignment="1">
      <alignment vertical="center"/>
    </xf>
    <xf numFmtId="0" fontId="54" fillId="33" borderId="33" xfId="0" applyFont="1" applyFill="1" applyBorder="1" applyAlignment="1">
      <alignment vertical="center"/>
    </xf>
    <xf numFmtId="0" fontId="55" fillId="33" borderId="32" xfId="0" applyFont="1" applyFill="1" applyBorder="1" applyAlignment="1">
      <alignment vertical="center"/>
    </xf>
    <xf numFmtId="0" fontId="55" fillId="33" borderId="33" xfId="0" applyFont="1" applyFill="1" applyBorder="1" applyAlignment="1">
      <alignment vertical="center"/>
    </xf>
    <xf numFmtId="0" fontId="52" fillId="33" borderId="20" xfId="0" applyFont="1" applyFill="1" applyBorder="1" applyAlignment="1">
      <alignment vertical="center"/>
    </xf>
    <xf numFmtId="0" fontId="54" fillId="28" borderId="34" xfId="0" applyFont="1" applyFill="1" applyBorder="1" applyAlignment="1">
      <alignment vertical="center"/>
    </xf>
    <xf numFmtId="0" fontId="54" fillId="33" borderId="35" xfId="0" applyFont="1" applyFill="1" applyBorder="1" applyAlignment="1">
      <alignment vertical="center"/>
    </xf>
    <xf numFmtId="0" fontId="52" fillId="33" borderId="0" xfId="0" applyFont="1" applyFill="1" applyBorder="1" applyAlignment="1">
      <alignment vertical="center"/>
    </xf>
    <xf numFmtId="0" fontId="52" fillId="33" borderId="15" xfId="0" applyFont="1" applyFill="1" applyBorder="1" applyAlignment="1">
      <alignment vertical="center"/>
    </xf>
    <xf numFmtId="0" fontId="54" fillId="33" borderId="36" xfId="0" applyFont="1" applyFill="1" applyBorder="1" applyAlignment="1">
      <alignment vertical="center"/>
    </xf>
    <xf numFmtId="0" fontId="52" fillId="33" borderId="36" xfId="0" applyFont="1" applyFill="1" applyBorder="1" applyAlignment="1">
      <alignment vertical="center"/>
    </xf>
    <xf numFmtId="0" fontId="54" fillId="33" borderId="0" xfId="0" applyFont="1" applyFill="1" applyBorder="1" applyAlignment="1">
      <alignment vertical="center"/>
    </xf>
    <xf numFmtId="0" fontId="54" fillId="33" borderId="0" xfId="0" applyFont="1" applyFill="1" applyBorder="1" applyAlignment="1">
      <alignment horizontal="right" vertical="center"/>
    </xf>
    <xf numFmtId="0" fontId="54" fillId="33" borderId="32" xfId="0" applyFont="1" applyFill="1" applyBorder="1" applyAlignment="1">
      <alignment horizontal="right" vertical="center"/>
    </xf>
    <xf numFmtId="0" fontId="52" fillId="33" borderId="32" xfId="0" applyFont="1" applyFill="1" applyBorder="1" applyAlignment="1">
      <alignment vertical="center"/>
    </xf>
    <xf numFmtId="0" fontId="4" fillId="33" borderId="27" xfId="0" applyFont="1" applyFill="1" applyBorder="1" applyAlignment="1">
      <alignment vertical="center"/>
    </xf>
    <xf numFmtId="0" fontId="55" fillId="33" borderId="37" xfId="0" applyFont="1" applyFill="1" applyBorder="1" applyAlignment="1">
      <alignment vertical="center"/>
    </xf>
    <xf numFmtId="38" fontId="54" fillId="33" borderId="18" xfId="50" applyFont="1" applyFill="1" applyBorder="1" applyAlignment="1">
      <alignment vertical="center"/>
    </xf>
    <xf numFmtId="38" fontId="54" fillId="28" borderId="15" xfId="50" applyFont="1" applyFill="1" applyBorder="1" applyAlignment="1">
      <alignment vertical="center" shrinkToFit="1"/>
    </xf>
    <xf numFmtId="38" fontId="54" fillId="28" borderId="19" xfId="50" applyFont="1" applyFill="1" applyBorder="1" applyAlignment="1">
      <alignment vertical="center" shrinkToFit="1"/>
    </xf>
    <xf numFmtId="38" fontId="54" fillId="33" borderId="15" xfId="50" applyFont="1" applyFill="1" applyBorder="1" applyAlignment="1">
      <alignment vertical="center" shrinkToFit="1"/>
    </xf>
    <xf numFmtId="38" fontId="54" fillId="33" borderId="19" xfId="50" applyFont="1" applyFill="1" applyBorder="1" applyAlignment="1">
      <alignment vertical="center" shrinkToFit="1"/>
    </xf>
    <xf numFmtId="38" fontId="54" fillId="28" borderId="13" xfId="50" applyFont="1" applyFill="1" applyBorder="1" applyAlignment="1">
      <alignment vertical="center" shrinkToFit="1"/>
    </xf>
    <xf numFmtId="38" fontId="54" fillId="28" borderId="34" xfId="50" applyFont="1" applyFill="1" applyBorder="1" applyAlignment="1">
      <alignment vertical="center" shrinkToFit="1"/>
    </xf>
    <xf numFmtId="38" fontId="54" fillId="28" borderId="17" xfId="50" applyFont="1" applyFill="1" applyBorder="1" applyAlignment="1">
      <alignment vertical="center" shrinkToFit="1"/>
    </xf>
    <xf numFmtId="0" fontId="7" fillId="33" borderId="0" xfId="64" applyFont="1" applyFill="1" applyProtection="1">
      <alignment vertical="center"/>
      <protection/>
    </xf>
    <xf numFmtId="0" fontId="7" fillId="33" borderId="38" xfId="64" applyFont="1" applyFill="1" applyBorder="1" applyProtection="1">
      <alignment vertical="center"/>
      <protection/>
    </xf>
    <xf numFmtId="40" fontId="7" fillId="33" borderId="38" xfId="52" applyNumberFormat="1" applyFont="1" applyFill="1" applyBorder="1" applyAlignment="1" applyProtection="1">
      <alignment vertical="center"/>
      <protection/>
    </xf>
    <xf numFmtId="0" fontId="7" fillId="34" borderId="38" xfId="64" applyFont="1" applyFill="1" applyBorder="1" applyProtection="1">
      <alignment vertical="center"/>
      <protection locked="0"/>
    </xf>
    <xf numFmtId="178" fontId="7" fillId="33" borderId="38" xfId="64" applyNumberFormat="1" applyFont="1" applyFill="1" applyBorder="1" applyProtection="1">
      <alignment vertical="center"/>
      <protection/>
    </xf>
    <xf numFmtId="178" fontId="7" fillId="34" borderId="38" xfId="64" applyNumberFormat="1" applyFont="1" applyFill="1" applyBorder="1" applyProtection="1">
      <alignment vertical="center"/>
      <protection locked="0"/>
    </xf>
    <xf numFmtId="178" fontId="7" fillId="33" borderId="0" xfId="64" applyNumberFormat="1" applyFont="1" applyFill="1" applyProtection="1">
      <alignment vertical="center"/>
      <protection/>
    </xf>
    <xf numFmtId="0" fontId="7" fillId="33" borderId="18" xfId="64" applyFont="1" applyFill="1" applyBorder="1" applyAlignment="1" applyProtection="1">
      <alignment vertical="center"/>
      <protection/>
    </xf>
    <xf numFmtId="0" fontId="7" fillId="33" borderId="20" xfId="64" applyFont="1" applyFill="1" applyBorder="1" applyAlignment="1" applyProtection="1">
      <alignment vertical="center"/>
      <protection/>
    </xf>
    <xf numFmtId="38" fontId="54" fillId="33" borderId="0" xfId="50" applyFont="1" applyFill="1" applyBorder="1" applyAlignment="1">
      <alignment vertical="center"/>
    </xf>
    <xf numFmtId="40" fontId="54" fillId="33" borderId="0" xfId="50" applyNumberFormat="1" applyFont="1" applyFill="1" applyBorder="1" applyAlignment="1">
      <alignment vertical="center"/>
    </xf>
    <xf numFmtId="0" fontId="54" fillId="33" borderId="32" xfId="0" applyFont="1" applyFill="1" applyBorder="1" applyAlignment="1">
      <alignment horizontal="center" vertical="center"/>
    </xf>
    <xf numFmtId="0" fontId="54" fillId="33" borderId="0" xfId="0" applyFont="1" applyFill="1" applyBorder="1" applyAlignment="1">
      <alignment horizontal="center" vertical="center"/>
    </xf>
    <xf numFmtId="38" fontId="54" fillId="33" borderId="0" xfId="50" applyFont="1" applyFill="1" applyBorder="1" applyAlignment="1">
      <alignment vertical="center" shrinkToFit="1"/>
    </xf>
    <xf numFmtId="0" fontId="54" fillId="33" borderId="0" xfId="0" applyFont="1" applyFill="1" applyBorder="1" applyAlignment="1">
      <alignment vertical="center" shrinkToFit="1"/>
    </xf>
    <xf numFmtId="179" fontId="54" fillId="33" borderId="19" xfId="50" applyNumberFormat="1" applyFont="1" applyFill="1" applyBorder="1" applyAlignment="1">
      <alignment vertical="center" shrinkToFit="1"/>
    </xf>
    <xf numFmtId="0" fontId="56" fillId="33" borderId="0" xfId="0" applyFont="1" applyFill="1" applyAlignment="1">
      <alignment vertical="center"/>
    </xf>
    <xf numFmtId="0" fontId="56" fillId="5" borderId="38" xfId="0" applyFont="1" applyFill="1" applyBorder="1" applyAlignment="1">
      <alignment vertical="center" wrapText="1"/>
    </xf>
    <xf numFmtId="0" fontId="56" fillId="33" borderId="0" xfId="0" applyFont="1" applyFill="1" applyAlignment="1">
      <alignment vertical="center" wrapText="1"/>
    </xf>
    <xf numFmtId="0" fontId="56" fillId="33" borderId="38" xfId="0" applyFont="1" applyFill="1" applyBorder="1" applyAlignment="1">
      <alignment vertical="center" wrapText="1"/>
    </xf>
    <xf numFmtId="0" fontId="56" fillId="33" borderId="38" xfId="0" applyFont="1" applyFill="1" applyBorder="1" applyAlignment="1">
      <alignment vertical="center"/>
    </xf>
    <xf numFmtId="0" fontId="56" fillId="33" borderId="39" xfId="0" applyFont="1" applyFill="1" applyBorder="1" applyAlignment="1">
      <alignment vertical="top"/>
    </xf>
    <xf numFmtId="176" fontId="56" fillId="33" borderId="40" xfId="0" applyNumberFormat="1" applyFont="1" applyFill="1" applyBorder="1" applyAlignment="1">
      <alignment vertical="top"/>
    </xf>
    <xf numFmtId="0" fontId="56" fillId="33" borderId="38" xfId="0" applyFont="1" applyFill="1" applyBorder="1" applyAlignment="1">
      <alignment vertical="top"/>
    </xf>
    <xf numFmtId="0" fontId="56" fillId="33" borderId="38" xfId="0" applyFont="1" applyFill="1" applyBorder="1" applyAlignment="1">
      <alignment vertical="top" wrapText="1"/>
    </xf>
    <xf numFmtId="176" fontId="56" fillId="33" borderId="38" xfId="0" applyNumberFormat="1" applyFont="1" applyFill="1" applyBorder="1" applyAlignment="1">
      <alignment vertical="center"/>
    </xf>
    <xf numFmtId="0" fontId="4" fillId="33" borderId="32" xfId="0" applyFont="1" applyFill="1" applyBorder="1" applyAlignment="1">
      <alignment vertical="center"/>
    </xf>
    <xf numFmtId="0" fontId="54" fillId="33" borderId="0" xfId="0" applyFont="1" applyFill="1" applyBorder="1" applyAlignment="1">
      <alignment vertical="top" wrapText="1"/>
    </xf>
    <xf numFmtId="0" fontId="54" fillId="33" borderId="33" xfId="0" applyFont="1" applyFill="1" applyBorder="1" applyAlignment="1">
      <alignment vertical="top" wrapText="1"/>
    </xf>
    <xf numFmtId="0" fontId="54" fillId="33" borderId="24" xfId="0" applyFont="1" applyFill="1" applyBorder="1" applyAlignment="1">
      <alignment vertical="top" wrapText="1"/>
    </xf>
    <xf numFmtId="0" fontId="54" fillId="33" borderId="25" xfId="0" applyFont="1" applyFill="1" applyBorder="1" applyAlignment="1">
      <alignment vertical="top" wrapText="1"/>
    </xf>
    <xf numFmtId="179" fontId="54" fillId="33" borderId="0" xfId="50" applyNumberFormat="1" applyFont="1" applyFill="1" applyBorder="1" applyAlignment="1">
      <alignment vertical="center" shrinkToFit="1"/>
    </xf>
    <xf numFmtId="0" fontId="54" fillId="28" borderId="41" xfId="0" applyFont="1" applyFill="1" applyBorder="1" applyAlignment="1">
      <alignment vertical="top" shrinkToFit="1"/>
    </xf>
    <xf numFmtId="0" fontId="54" fillId="33" borderId="22" xfId="0" applyFont="1" applyFill="1" applyBorder="1" applyAlignment="1">
      <alignment vertical="top" wrapText="1"/>
    </xf>
    <xf numFmtId="0" fontId="54" fillId="33" borderId="37" xfId="0" applyFont="1" applyFill="1" applyBorder="1" applyAlignment="1">
      <alignment vertical="top" wrapText="1"/>
    </xf>
    <xf numFmtId="0" fontId="54" fillId="33" borderId="42" xfId="0" applyFont="1" applyFill="1" applyBorder="1" applyAlignment="1">
      <alignment vertical="top" wrapText="1"/>
    </xf>
    <xf numFmtId="0" fontId="54" fillId="33" borderId="43" xfId="0" applyFont="1" applyFill="1" applyBorder="1" applyAlignment="1">
      <alignment vertical="top" wrapText="1"/>
    </xf>
    <xf numFmtId="0" fontId="54" fillId="33" borderId="44" xfId="0" applyFont="1" applyFill="1" applyBorder="1" applyAlignment="1">
      <alignment horizontal="centerContinuous" vertical="top" wrapText="1"/>
    </xf>
    <xf numFmtId="0" fontId="54" fillId="33" borderId="36" xfId="0" applyFont="1" applyFill="1" applyBorder="1" applyAlignment="1">
      <alignment horizontal="centerContinuous" vertical="top" wrapText="1"/>
    </xf>
    <xf numFmtId="0" fontId="54" fillId="33" borderId="45" xfId="0" applyFont="1" applyFill="1" applyBorder="1" applyAlignment="1">
      <alignment horizontal="centerContinuous" vertical="top" wrapText="1"/>
    </xf>
    <xf numFmtId="0" fontId="54" fillId="33" borderId="46" xfId="0" applyFont="1" applyFill="1" applyBorder="1" applyAlignment="1">
      <alignment vertical="top" wrapText="1"/>
    </xf>
    <xf numFmtId="0" fontId="54" fillId="33" borderId="47" xfId="0" applyFont="1" applyFill="1" applyBorder="1" applyAlignment="1">
      <alignment vertical="top" wrapText="1"/>
    </xf>
    <xf numFmtId="0" fontId="54" fillId="33" borderId="36" xfId="0" applyFont="1" applyFill="1" applyBorder="1" applyAlignment="1">
      <alignment horizontal="centerContinuous" vertical="top"/>
    </xf>
    <xf numFmtId="0" fontId="54" fillId="33" borderId="48" xfId="0" applyFont="1" applyFill="1" applyBorder="1" applyAlignment="1">
      <alignment horizontal="centerContinuous" vertical="top" wrapText="1"/>
    </xf>
    <xf numFmtId="0" fontId="54" fillId="33" borderId="44" xfId="0" applyFont="1" applyFill="1" applyBorder="1" applyAlignment="1">
      <alignment horizontal="centerContinuous" vertical="top"/>
    </xf>
    <xf numFmtId="0" fontId="54" fillId="33" borderId="21" xfId="0" applyFont="1" applyFill="1" applyBorder="1" applyAlignment="1">
      <alignment vertical="top"/>
    </xf>
    <xf numFmtId="0" fontId="55" fillId="33" borderId="24" xfId="0" applyFont="1" applyFill="1" applyBorder="1" applyAlignment="1">
      <alignment vertical="top"/>
    </xf>
    <xf numFmtId="0" fontId="54" fillId="33" borderId="49" xfId="0" applyFont="1" applyFill="1" applyBorder="1" applyAlignment="1">
      <alignment vertical="top" wrapText="1"/>
    </xf>
    <xf numFmtId="0" fontId="54" fillId="33" borderId="50" xfId="0" applyFont="1" applyFill="1" applyBorder="1" applyAlignment="1">
      <alignment vertical="top" wrapText="1"/>
    </xf>
    <xf numFmtId="0" fontId="55" fillId="33" borderId="32" xfId="0" applyFont="1" applyFill="1" applyBorder="1" applyAlignment="1">
      <alignment vertical="top"/>
    </xf>
    <xf numFmtId="0" fontId="4" fillId="33" borderId="32" xfId="0" applyFont="1" applyFill="1" applyBorder="1" applyAlignment="1">
      <alignment horizontal="right" vertical="center"/>
    </xf>
    <xf numFmtId="0" fontId="55" fillId="33" borderId="42" xfId="0" applyFont="1" applyFill="1" applyBorder="1" applyAlignment="1">
      <alignment vertical="top"/>
    </xf>
    <xf numFmtId="38" fontId="54" fillId="28" borderId="15" xfId="50" applyFont="1" applyFill="1" applyBorder="1" applyAlignment="1">
      <alignment vertical="center"/>
    </xf>
    <xf numFmtId="0" fontId="54" fillId="33" borderId="32" xfId="0" applyFont="1" applyFill="1" applyBorder="1" applyAlignment="1">
      <alignment vertical="top" wrapText="1"/>
    </xf>
    <xf numFmtId="0" fontId="57" fillId="33" borderId="0" xfId="0" applyFont="1" applyFill="1" applyAlignment="1">
      <alignment vertical="center"/>
    </xf>
    <xf numFmtId="0" fontId="54" fillId="33" borderId="51" xfId="0" applyFont="1" applyFill="1" applyBorder="1" applyAlignment="1">
      <alignment vertical="center"/>
    </xf>
    <xf numFmtId="0" fontId="58" fillId="33" borderId="18" xfId="0" applyFont="1" applyFill="1" applyBorder="1" applyAlignment="1">
      <alignment vertical="center"/>
    </xf>
    <xf numFmtId="0" fontId="58" fillId="28" borderId="52" xfId="0" applyFont="1" applyFill="1" applyBorder="1" applyAlignment="1">
      <alignment vertical="center"/>
    </xf>
    <xf numFmtId="0" fontId="54" fillId="28" borderId="53" xfId="0" applyFont="1" applyFill="1" applyBorder="1" applyAlignment="1">
      <alignment vertical="center"/>
    </xf>
    <xf numFmtId="0" fontId="58" fillId="28" borderId="34" xfId="0" applyFont="1" applyFill="1" applyBorder="1" applyAlignment="1">
      <alignment vertical="center"/>
    </xf>
    <xf numFmtId="0" fontId="54" fillId="28" borderId="48" xfId="0" applyFont="1" applyFill="1" applyBorder="1" applyAlignment="1">
      <alignment vertical="center"/>
    </xf>
    <xf numFmtId="0" fontId="58" fillId="28" borderId="54" xfId="0" applyFont="1" applyFill="1" applyBorder="1" applyAlignment="1">
      <alignment vertical="center"/>
    </xf>
    <xf numFmtId="0" fontId="54" fillId="28" borderId="55" xfId="0" applyFont="1" applyFill="1" applyBorder="1" applyAlignment="1">
      <alignment vertical="center"/>
    </xf>
    <xf numFmtId="0" fontId="56" fillId="33" borderId="40" xfId="0" applyFont="1" applyFill="1" applyBorder="1" applyAlignment="1">
      <alignment vertical="center"/>
    </xf>
    <xf numFmtId="0" fontId="54" fillId="28" borderId="38" xfId="0" applyFont="1" applyFill="1" applyBorder="1" applyAlignment="1">
      <alignment vertical="center" shrinkToFit="1"/>
    </xf>
    <xf numFmtId="0" fontId="54" fillId="33" borderId="32" xfId="0" applyFont="1" applyFill="1" applyBorder="1" applyAlignment="1">
      <alignment vertical="top"/>
    </xf>
    <xf numFmtId="0" fontId="54" fillId="33" borderId="0" xfId="0" applyFont="1" applyFill="1" applyBorder="1" applyAlignment="1">
      <alignment vertical="top"/>
    </xf>
    <xf numFmtId="0" fontId="54" fillId="33" borderId="33" xfId="0" applyFont="1" applyFill="1" applyBorder="1" applyAlignment="1">
      <alignment vertical="top"/>
    </xf>
    <xf numFmtId="0" fontId="59" fillId="33" borderId="0" xfId="0" applyFont="1" applyFill="1" applyAlignment="1">
      <alignment vertical="center"/>
    </xf>
    <xf numFmtId="0" fontId="60" fillId="33" borderId="0" xfId="0" applyFont="1" applyFill="1" applyBorder="1" applyAlignment="1">
      <alignment vertical="center"/>
    </xf>
    <xf numFmtId="0" fontId="61" fillId="33" borderId="0" xfId="0" applyFont="1" applyFill="1" applyAlignment="1" applyProtection="1">
      <alignment vertical="center"/>
      <protection locked="0"/>
    </xf>
    <xf numFmtId="0" fontId="62" fillId="33" borderId="0" xfId="0" applyFont="1" applyFill="1" applyAlignment="1" applyProtection="1">
      <alignment vertical="center"/>
      <protection locked="0"/>
    </xf>
    <xf numFmtId="0" fontId="52" fillId="33" borderId="0" xfId="0" applyFont="1" applyFill="1" applyAlignment="1" applyProtection="1">
      <alignment horizontal="right" vertical="center"/>
      <protection locked="0"/>
    </xf>
    <xf numFmtId="0" fontId="4" fillId="28" borderId="15" xfId="0" applyFont="1" applyFill="1" applyBorder="1" applyAlignment="1">
      <alignment vertical="center"/>
    </xf>
    <xf numFmtId="0" fontId="52" fillId="28" borderId="10" xfId="0" applyFont="1" applyFill="1" applyBorder="1" applyAlignment="1" applyProtection="1">
      <alignment vertical="center"/>
      <protection locked="0"/>
    </xf>
    <xf numFmtId="0" fontId="52" fillId="28" borderId="11" xfId="0" applyFont="1" applyFill="1" applyBorder="1" applyAlignment="1" applyProtection="1">
      <alignment vertical="center"/>
      <protection locked="0"/>
    </xf>
    <xf numFmtId="0" fontId="52" fillId="28" borderId="12" xfId="0" applyFont="1" applyFill="1" applyBorder="1" applyAlignment="1" applyProtection="1">
      <alignment vertical="center"/>
      <protection locked="0"/>
    </xf>
    <xf numFmtId="0" fontId="52" fillId="28" borderId="13" xfId="0" applyFont="1" applyFill="1" applyBorder="1" applyAlignment="1" applyProtection="1">
      <alignment vertical="center"/>
      <protection locked="0"/>
    </xf>
    <xf numFmtId="0" fontId="52" fillId="28" borderId="0" xfId="0" applyFont="1" applyFill="1" applyBorder="1" applyAlignment="1" applyProtection="1">
      <alignment vertical="center"/>
      <protection locked="0"/>
    </xf>
    <xf numFmtId="0" fontId="52" fillId="28" borderId="14" xfId="0" applyFont="1" applyFill="1" applyBorder="1" applyAlignment="1" applyProtection="1">
      <alignment vertical="center"/>
      <protection locked="0"/>
    </xf>
    <xf numFmtId="0" fontId="52" fillId="28" borderId="17" xfId="0" applyFont="1" applyFill="1" applyBorder="1" applyAlignment="1" applyProtection="1">
      <alignment vertical="center"/>
      <protection locked="0"/>
    </xf>
    <xf numFmtId="0" fontId="52" fillId="28" borderId="15" xfId="0" applyFont="1" applyFill="1" applyBorder="1" applyAlignment="1" applyProtection="1">
      <alignment vertical="center"/>
      <protection locked="0"/>
    </xf>
    <xf numFmtId="0" fontId="52" fillId="28" borderId="16" xfId="0" applyFont="1" applyFill="1" applyBorder="1" applyAlignment="1" applyProtection="1">
      <alignment vertical="center"/>
      <protection locked="0"/>
    </xf>
    <xf numFmtId="0" fontId="54" fillId="33" borderId="0" xfId="0" applyFont="1" applyFill="1" applyAlignment="1" applyProtection="1">
      <alignment horizontal="right" vertical="center"/>
      <protection locked="0"/>
    </xf>
    <xf numFmtId="0" fontId="54" fillId="33" borderId="18" xfId="0" applyFont="1" applyFill="1" applyBorder="1" applyAlignment="1">
      <alignment horizontal="center" vertical="center"/>
    </xf>
    <xf numFmtId="0" fontId="54" fillId="33" borderId="41" xfId="0" applyFont="1" applyFill="1" applyBorder="1" applyAlignment="1">
      <alignment horizontal="center" vertical="top" wrapText="1"/>
    </xf>
    <xf numFmtId="0" fontId="54" fillId="33" borderId="38" xfId="0" applyFont="1" applyFill="1" applyBorder="1" applyAlignment="1">
      <alignment horizontal="center" vertical="center" shrinkToFit="1"/>
    </xf>
    <xf numFmtId="0" fontId="54" fillId="33" borderId="18" xfId="0" applyFont="1" applyFill="1" applyBorder="1" applyAlignment="1">
      <alignment horizontal="center" vertical="center"/>
    </xf>
    <xf numFmtId="0" fontId="54" fillId="33" borderId="20" xfId="0" applyFont="1" applyFill="1" applyBorder="1" applyAlignment="1">
      <alignment horizontal="center" vertical="center"/>
    </xf>
    <xf numFmtId="0" fontId="54" fillId="33" borderId="21" xfId="0" applyFont="1" applyFill="1" applyBorder="1" applyAlignment="1">
      <alignment horizontal="center" vertical="center"/>
    </xf>
    <xf numFmtId="0" fontId="54" fillId="33" borderId="56" xfId="0" applyFont="1" applyFill="1" applyBorder="1" applyAlignment="1">
      <alignment horizontal="center" vertical="center"/>
    </xf>
    <xf numFmtId="0" fontId="54" fillId="33" borderId="32" xfId="0"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37" xfId="0" applyFont="1" applyFill="1" applyBorder="1" applyAlignment="1">
      <alignment horizontal="center" vertical="center"/>
    </xf>
    <xf numFmtId="0" fontId="54" fillId="33" borderId="57" xfId="0" applyFont="1" applyFill="1" applyBorder="1" applyAlignment="1">
      <alignment horizontal="center" vertical="center"/>
    </xf>
    <xf numFmtId="0" fontId="54" fillId="33" borderId="58" xfId="0" applyFont="1" applyFill="1" applyBorder="1" applyAlignment="1">
      <alignment horizontal="center" vertical="center"/>
    </xf>
    <xf numFmtId="0" fontId="54" fillId="33" borderId="17"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59" xfId="0" applyFont="1" applyFill="1" applyBorder="1" applyAlignment="1">
      <alignment horizontal="center" vertical="center"/>
    </xf>
    <xf numFmtId="0" fontId="54" fillId="33" borderId="28" xfId="0" applyFont="1" applyFill="1" applyBorder="1" applyAlignment="1">
      <alignment horizontal="center" vertical="center"/>
    </xf>
    <xf numFmtId="0" fontId="54" fillId="33" borderId="29" xfId="0" applyFont="1" applyFill="1" applyBorder="1" applyAlignment="1">
      <alignment horizontal="center" vertical="center"/>
    </xf>
    <xf numFmtId="0" fontId="54" fillId="33" borderId="26" xfId="0" applyFont="1" applyFill="1" applyBorder="1" applyAlignment="1">
      <alignment horizontal="center" vertical="center"/>
    </xf>
    <xf numFmtId="0" fontId="54" fillId="28" borderId="10" xfId="0" applyFont="1" applyFill="1" applyBorder="1" applyAlignment="1">
      <alignment horizontal="left" vertical="top" wrapText="1"/>
    </xf>
    <xf numFmtId="0" fontId="54" fillId="28" borderId="31" xfId="0" applyFont="1" applyFill="1" applyBorder="1" applyAlignment="1">
      <alignment horizontal="left" vertical="top" wrapText="1"/>
    </xf>
    <xf numFmtId="0" fontId="54" fillId="28" borderId="13" xfId="0" applyFont="1" applyFill="1" applyBorder="1" applyAlignment="1">
      <alignment horizontal="left" vertical="top" wrapText="1"/>
    </xf>
    <xf numFmtId="0" fontId="54" fillId="28" borderId="33" xfId="0" applyFont="1" applyFill="1" applyBorder="1" applyAlignment="1">
      <alignment horizontal="left" vertical="top" wrapText="1"/>
    </xf>
    <xf numFmtId="0" fontId="54" fillId="28" borderId="60" xfId="0" applyFont="1" applyFill="1" applyBorder="1" applyAlignment="1">
      <alignment horizontal="left" vertical="top" wrapText="1"/>
    </xf>
    <xf numFmtId="0" fontId="54" fillId="28" borderId="25" xfId="0" applyFont="1" applyFill="1" applyBorder="1" applyAlignment="1">
      <alignment horizontal="left" vertical="top" wrapText="1"/>
    </xf>
    <xf numFmtId="0" fontId="54" fillId="28" borderId="18" xfId="0" applyFont="1" applyFill="1" applyBorder="1" applyAlignment="1">
      <alignment vertical="center" shrinkToFit="1"/>
    </xf>
    <xf numFmtId="0" fontId="54" fillId="28" borderId="20" xfId="0" applyFont="1" applyFill="1" applyBorder="1" applyAlignment="1">
      <alignment vertical="center" shrinkToFit="1"/>
    </xf>
    <xf numFmtId="0" fontId="54" fillId="33" borderId="19" xfId="0" applyFont="1" applyFill="1" applyBorder="1" applyAlignment="1">
      <alignment horizontal="center" vertical="center"/>
    </xf>
    <xf numFmtId="0" fontId="52" fillId="33" borderId="0" xfId="0" applyFont="1" applyFill="1" applyAlignment="1" applyProtection="1">
      <alignment horizontal="center" vertical="center"/>
      <protection locked="0"/>
    </xf>
    <xf numFmtId="0" fontId="52" fillId="33" borderId="24" xfId="0" applyFont="1" applyFill="1" applyBorder="1" applyAlignment="1" applyProtection="1">
      <alignment horizontal="center" vertical="center"/>
      <protection locked="0"/>
    </xf>
    <xf numFmtId="0" fontId="54" fillId="33" borderId="61" xfId="0" applyFont="1" applyFill="1" applyBorder="1" applyAlignment="1">
      <alignment horizontal="center" vertical="center"/>
    </xf>
    <xf numFmtId="0" fontId="54" fillId="33" borderId="62" xfId="0" applyFont="1" applyFill="1" applyBorder="1" applyAlignment="1">
      <alignment horizontal="center" vertical="center"/>
    </xf>
    <xf numFmtId="0" fontId="54" fillId="33" borderId="63" xfId="0" applyFont="1" applyFill="1" applyBorder="1" applyAlignment="1">
      <alignment vertical="center"/>
    </xf>
    <xf numFmtId="0" fontId="54" fillId="33" borderId="64" xfId="0" applyFont="1" applyFill="1" applyBorder="1" applyAlignment="1">
      <alignment vertical="center"/>
    </xf>
    <xf numFmtId="0" fontId="54" fillId="33" borderId="65" xfId="0" applyFont="1" applyFill="1" applyBorder="1" applyAlignment="1">
      <alignment vertical="center"/>
    </xf>
    <xf numFmtId="0" fontId="54" fillId="33" borderId="66" xfId="0" applyFont="1" applyFill="1" applyBorder="1" applyAlignment="1">
      <alignment horizontal="center" vertical="center"/>
    </xf>
    <xf numFmtId="0" fontId="54" fillId="28" borderId="18" xfId="0" applyFont="1" applyFill="1" applyBorder="1" applyAlignment="1">
      <alignment horizontal="center" vertical="center" shrinkToFit="1"/>
    </xf>
    <xf numFmtId="0" fontId="54" fillId="28" borderId="19" xfId="0" applyFont="1" applyFill="1" applyBorder="1" applyAlignment="1">
      <alignment horizontal="center" vertical="center" shrinkToFit="1"/>
    </xf>
    <xf numFmtId="0" fontId="54" fillId="28" borderId="20" xfId="0" applyFont="1" applyFill="1" applyBorder="1" applyAlignment="1">
      <alignment horizontal="center" vertical="center" shrinkToFit="1"/>
    </xf>
    <xf numFmtId="0" fontId="54" fillId="28" borderId="67" xfId="0" applyFont="1" applyFill="1" applyBorder="1" applyAlignment="1">
      <alignment vertical="center" shrinkToFit="1"/>
    </xf>
    <xf numFmtId="0" fontId="54" fillId="28" borderId="68" xfId="0" applyFont="1" applyFill="1" applyBorder="1" applyAlignment="1">
      <alignment vertical="center" shrinkToFit="1"/>
    </xf>
    <xf numFmtId="0" fontId="54" fillId="28" borderId="69" xfId="0" applyFont="1" applyFill="1" applyBorder="1" applyAlignment="1">
      <alignment horizontal="center" vertical="top"/>
    </xf>
    <xf numFmtId="0" fontId="54" fillId="28" borderId="22" xfId="0" applyFont="1" applyFill="1" applyBorder="1" applyAlignment="1">
      <alignment horizontal="center" vertical="top"/>
    </xf>
    <xf numFmtId="0" fontId="54" fillId="28" borderId="23" xfId="0" applyFont="1" applyFill="1" applyBorder="1" applyAlignment="1">
      <alignment horizontal="center" vertical="top"/>
    </xf>
    <xf numFmtId="0" fontId="54" fillId="28" borderId="18" xfId="0" applyFont="1" applyFill="1" applyBorder="1" applyAlignment="1">
      <alignment vertical="center" wrapText="1"/>
    </xf>
    <xf numFmtId="0" fontId="54" fillId="28" borderId="19" xfId="0" applyFont="1" applyFill="1" applyBorder="1" applyAlignment="1">
      <alignment vertical="center" wrapText="1"/>
    </xf>
    <xf numFmtId="0" fontId="54" fillId="28" borderId="20" xfId="0" applyFont="1" applyFill="1" applyBorder="1" applyAlignment="1">
      <alignment vertical="center" wrapText="1"/>
    </xf>
    <xf numFmtId="0" fontId="54" fillId="28" borderId="26" xfId="0" applyFont="1" applyFill="1" applyBorder="1" applyAlignment="1">
      <alignment vertical="center" wrapText="1"/>
    </xf>
    <xf numFmtId="0" fontId="54" fillId="28" borderId="19" xfId="0" applyFont="1" applyFill="1" applyBorder="1" applyAlignment="1">
      <alignment vertical="center" shrinkToFit="1"/>
    </xf>
    <xf numFmtId="0" fontId="54" fillId="28" borderId="17" xfId="0" applyFont="1" applyFill="1" applyBorder="1" applyAlignment="1">
      <alignment horizontal="left" vertical="top" wrapText="1"/>
    </xf>
    <xf numFmtId="0" fontId="54" fillId="28" borderId="51" xfId="0" applyFont="1" applyFill="1" applyBorder="1" applyAlignment="1">
      <alignment horizontal="left" vertical="top" wrapText="1"/>
    </xf>
    <xf numFmtId="0" fontId="54" fillId="28" borderId="39" xfId="0" applyFont="1" applyFill="1" applyBorder="1" applyAlignment="1">
      <alignment horizontal="left" vertical="center" shrinkToFit="1"/>
    </xf>
    <xf numFmtId="0" fontId="54" fillId="28" borderId="40" xfId="0" applyFont="1" applyFill="1" applyBorder="1" applyAlignment="1">
      <alignment horizontal="left" vertical="center" shrinkToFit="1"/>
    </xf>
    <xf numFmtId="0" fontId="54" fillId="28" borderId="10" xfId="0" applyFont="1" applyFill="1" applyBorder="1" applyAlignment="1">
      <alignment horizontal="left" vertical="center" shrinkToFit="1"/>
    </xf>
    <xf numFmtId="0" fontId="54" fillId="28" borderId="12" xfId="0" applyFont="1" applyFill="1" applyBorder="1" applyAlignment="1">
      <alignment horizontal="left" vertical="center" shrinkToFit="1"/>
    </xf>
    <xf numFmtId="0" fontId="54" fillId="28" borderId="17" xfId="0" applyFont="1" applyFill="1" applyBorder="1" applyAlignment="1">
      <alignment horizontal="left" vertical="center" shrinkToFit="1"/>
    </xf>
    <xf numFmtId="0" fontId="54" fillId="28" borderId="16" xfId="0" applyFont="1" applyFill="1" applyBorder="1" applyAlignment="1">
      <alignment horizontal="left" vertical="center" shrinkToFit="1"/>
    </xf>
    <xf numFmtId="0" fontId="54" fillId="28" borderId="31" xfId="0" applyFont="1" applyFill="1" applyBorder="1" applyAlignment="1">
      <alignment horizontal="left" vertical="center" shrinkToFit="1"/>
    </xf>
    <xf numFmtId="0" fontId="54" fillId="28" borderId="51" xfId="0" applyFont="1" applyFill="1" applyBorder="1" applyAlignment="1">
      <alignment horizontal="left" vertical="center" shrinkToFit="1"/>
    </xf>
    <xf numFmtId="0" fontId="54" fillId="28" borderId="47" xfId="0" applyFont="1" applyFill="1" applyBorder="1" applyAlignment="1">
      <alignment vertical="top" wrapText="1"/>
    </xf>
    <xf numFmtId="0" fontId="54" fillId="28" borderId="42" xfId="0" applyFont="1" applyFill="1" applyBorder="1" applyAlignment="1">
      <alignment vertical="top"/>
    </xf>
    <xf numFmtId="0" fontId="54" fillId="28" borderId="43" xfId="0" applyFont="1" applyFill="1" applyBorder="1" applyAlignment="1">
      <alignment vertical="top"/>
    </xf>
    <xf numFmtId="0" fontId="54" fillId="28" borderId="42" xfId="0" applyFont="1" applyFill="1" applyBorder="1" applyAlignment="1">
      <alignment vertical="top" wrapText="1"/>
    </xf>
    <xf numFmtId="0" fontId="54" fillId="28" borderId="43" xfId="0" applyFont="1" applyFill="1" applyBorder="1" applyAlignment="1">
      <alignment vertical="top" wrapText="1"/>
    </xf>
    <xf numFmtId="0" fontId="54" fillId="28" borderId="37" xfId="0" applyFont="1" applyFill="1" applyBorder="1" applyAlignment="1">
      <alignment vertical="top" wrapText="1"/>
    </xf>
    <xf numFmtId="0" fontId="54" fillId="28" borderId="24" xfId="0" applyFont="1" applyFill="1" applyBorder="1" applyAlignment="1">
      <alignment vertical="top" wrapText="1"/>
    </xf>
    <xf numFmtId="0" fontId="54" fillId="28" borderId="25" xfId="0" applyFont="1" applyFill="1" applyBorder="1" applyAlignment="1">
      <alignment vertical="top" wrapText="1"/>
    </xf>
    <xf numFmtId="0" fontId="54" fillId="28" borderId="70" xfId="0" applyFont="1" applyFill="1" applyBorder="1" applyAlignment="1">
      <alignment vertical="top" wrapText="1"/>
    </xf>
    <xf numFmtId="0" fontId="54" fillId="28" borderId="71" xfId="0" applyFont="1" applyFill="1" applyBorder="1" applyAlignment="1">
      <alignment vertical="top" wrapText="1"/>
    </xf>
    <xf numFmtId="0" fontId="54" fillId="28" borderId="72" xfId="0" applyFont="1" applyFill="1" applyBorder="1" applyAlignment="1">
      <alignment vertical="top" wrapText="1"/>
    </xf>
    <xf numFmtId="0" fontId="54" fillId="28" borderId="32" xfId="0" applyFont="1" applyFill="1" applyBorder="1" applyAlignment="1">
      <alignment horizontal="center" vertical="center" shrinkToFit="1"/>
    </xf>
    <xf numFmtId="0" fontId="54" fillId="28" borderId="0" xfId="0" applyFont="1" applyFill="1" applyBorder="1" applyAlignment="1">
      <alignment horizontal="center" vertical="center" shrinkToFit="1"/>
    </xf>
    <xf numFmtId="0" fontId="54" fillId="28" borderId="44" xfId="0" applyFont="1" applyFill="1" applyBorder="1" applyAlignment="1">
      <alignment horizontal="center" vertical="top" wrapText="1"/>
    </xf>
    <xf numFmtId="0" fontId="54" fillId="28" borderId="45" xfId="0" applyFont="1" applyFill="1" applyBorder="1" applyAlignment="1">
      <alignment horizontal="center" vertical="top" wrapText="1"/>
    </xf>
    <xf numFmtId="0" fontId="54" fillId="28" borderId="32" xfId="0" applyFont="1" applyFill="1" applyBorder="1" applyAlignment="1">
      <alignment horizontal="left" vertical="top" wrapText="1"/>
    </xf>
    <xf numFmtId="0" fontId="54" fillId="28" borderId="0" xfId="0" applyFont="1" applyFill="1" applyBorder="1" applyAlignment="1">
      <alignment horizontal="left" vertical="top" wrapText="1"/>
    </xf>
    <xf numFmtId="0" fontId="54" fillId="33" borderId="73" xfId="0" applyFont="1" applyFill="1" applyBorder="1" applyAlignment="1">
      <alignment horizontal="left" vertical="top" wrapText="1"/>
    </xf>
    <xf numFmtId="0" fontId="54" fillId="33" borderId="74" xfId="0" applyFont="1" applyFill="1" applyBorder="1" applyAlignment="1">
      <alignment horizontal="left" vertical="top" wrapText="1"/>
    </xf>
    <xf numFmtId="0" fontId="54" fillId="33" borderId="75" xfId="0" applyFont="1" applyFill="1" applyBorder="1" applyAlignment="1">
      <alignment horizontal="left" vertical="top" wrapText="1"/>
    </xf>
    <xf numFmtId="0" fontId="54" fillId="33" borderId="47" xfId="0" applyFont="1" applyFill="1" applyBorder="1" applyAlignment="1">
      <alignment horizontal="left" vertical="top" wrapText="1"/>
    </xf>
    <xf numFmtId="0" fontId="54" fillId="33" borderId="42" xfId="0" applyFont="1" applyFill="1" applyBorder="1" applyAlignment="1">
      <alignment horizontal="left" vertical="top" wrapText="1"/>
    </xf>
    <xf numFmtId="0" fontId="54" fillId="33" borderId="46" xfId="0" applyFont="1" applyFill="1" applyBorder="1" applyAlignment="1">
      <alignment horizontal="left" vertical="top" wrapText="1"/>
    </xf>
    <xf numFmtId="0" fontId="54" fillId="33" borderId="73" xfId="0" applyFont="1" applyFill="1" applyBorder="1" applyAlignment="1">
      <alignment vertical="top" wrapText="1"/>
    </xf>
    <xf numFmtId="0" fontId="54" fillId="33" borderId="74" xfId="0" applyFont="1" applyFill="1" applyBorder="1" applyAlignment="1">
      <alignment vertical="top" wrapText="1"/>
    </xf>
    <xf numFmtId="0" fontId="54" fillId="33" borderId="75" xfId="0" applyFont="1" applyFill="1" applyBorder="1" applyAlignment="1">
      <alignment vertical="top" wrapText="1"/>
    </xf>
    <xf numFmtId="0" fontId="54" fillId="33" borderId="47" xfId="0" applyFont="1" applyFill="1" applyBorder="1" applyAlignment="1">
      <alignment vertical="top" wrapText="1"/>
    </xf>
    <xf numFmtId="0" fontId="54" fillId="33" borderId="42" xfId="0" applyFont="1" applyFill="1" applyBorder="1" applyAlignment="1">
      <alignment vertical="top" wrapText="1"/>
    </xf>
    <xf numFmtId="0" fontId="54" fillId="33" borderId="46" xfId="0" applyFont="1" applyFill="1" applyBorder="1" applyAlignment="1">
      <alignment vertical="top" wrapText="1"/>
    </xf>
    <xf numFmtId="0" fontId="54" fillId="28" borderId="54" xfId="0" applyFont="1" applyFill="1" applyBorder="1" applyAlignment="1">
      <alignment vertical="center" wrapText="1"/>
    </xf>
    <xf numFmtId="0" fontId="54" fillId="28" borderId="76" xfId="0" applyFont="1" applyFill="1" applyBorder="1" applyAlignment="1">
      <alignment vertical="center" wrapText="1"/>
    </xf>
    <xf numFmtId="0" fontId="55" fillId="28" borderId="32" xfId="0" applyFont="1" applyFill="1" applyBorder="1" applyAlignment="1">
      <alignment horizontal="left" vertical="top" wrapText="1"/>
    </xf>
    <xf numFmtId="0" fontId="55" fillId="28" borderId="0" xfId="0" applyFont="1" applyFill="1" applyBorder="1" applyAlignment="1">
      <alignment horizontal="left" vertical="top" wrapText="1"/>
    </xf>
    <xf numFmtId="0" fontId="55" fillId="28" borderId="33" xfId="0" applyFont="1" applyFill="1" applyBorder="1" applyAlignment="1">
      <alignment horizontal="left" vertical="top" wrapText="1"/>
    </xf>
    <xf numFmtId="0" fontId="54" fillId="28" borderId="36" xfId="0" applyFont="1" applyFill="1" applyBorder="1" applyAlignment="1">
      <alignment horizontal="center" vertical="top" wrapText="1"/>
    </xf>
    <xf numFmtId="0" fontId="54" fillId="28" borderId="48" xfId="0" applyFont="1" applyFill="1" applyBorder="1" applyAlignment="1">
      <alignment horizontal="center" vertical="top" wrapText="1"/>
    </xf>
    <xf numFmtId="0" fontId="54" fillId="33" borderId="44" xfId="0" applyFont="1" applyFill="1" applyBorder="1" applyAlignment="1">
      <alignment horizontal="center" vertical="top" wrapText="1"/>
    </xf>
    <xf numFmtId="0" fontId="54" fillId="33" borderId="45" xfId="0" applyFont="1" applyFill="1" applyBorder="1" applyAlignment="1">
      <alignment horizontal="center" vertical="top" wrapText="1"/>
    </xf>
    <xf numFmtId="0" fontId="54" fillId="33" borderId="36" xfId="0" applyFont="1" applyFill="1" applyBorder="1" applyAlignment="1">
      <alignment horizontal="center" vertical="top" wrapText="1"/>
    </xf>
    <xf numFmtId="0" fontId="54" fillId="33" borderId="48" xfId="0" applyFont="1" applyFill="1" applyBorder="1" applyAlignment="1">
      <alignment horizontal="center" vertical="top" wrapText="1"/>
    </xf>
    <xf numFmtId="0" fontId="54" fillId="33" borderId="37" xfId="0" applyFont="1" applyFill="1" applyBorder="1" applyAlignment="1">
      <alignment vertical="top" wrapText="1"/>
    </xf>
    <xf numFmtId="0" fontId="54" fillId="33" borderId="24" xfId="0" applyFont="1" applyFill="1" applyBorder="1" applyAlignment="1">
      <alignment vertical="top" wrapText="1"/>
    </xf>
    <xf numFmtId="0" fontId="54" fillId="33" borderId="50" xfId="0" applyFont="1" applyFill="1" applyBorder="1" applyAlignment="1">
      <alignment vertical="top" wrapText="1"/>
    </xf>
    <xf numFmtId="0" fontId="54" fillId="28" borderId="32" xfId="0" applyFont="1" applyFill="1" applyBorder="1" applyAlignment="1">
      <alignment vertical="top" wrapText="1"/>
    </xf>
    <xf numFmtId="0" fontId="54" fillId="28" borderId="0" xfId="0" applyFont="1" applyFill="1" applyBorder="1" applyAlignment="1">
      <alignment vertical="top" wrapText="1"/>
    </xf>
    <xf numFmtId="0" fontId="54" fillId="28" borderId="33" xfId="0" applyFont="1" applyFill="1" applyBorder="1" applyAlignment="1">
      <alignment vertical="top" wrapText="1"/>
    </xf>
    <xf numFmtId="0" fontId="54" fillId="28" borderId="52" xfId="0" applyFont="1" applyFill="1" applyBorder="1" applyAlignment="1">
      <alignment vertical="center" wrapText="1"/>
    </xf>
    <xf numFmtId="0" fontId="54" fillId="28" borderId="77" xfId="0" applyFont="1" applyFill="1" applyBorder="1" applyAlignment="1">
      <alignment vertical="center" wrapText="1"/>
    </xf>
    <xf numFmtId="0" fontId="54" fillId="28" borderId="34" xfId="0" applyFont="1" applyFill="1" applyBorder="1" applyAlignment="1">
      <alignment vertical="center" wrapText="1"/>
    </xf>
    <xf numFmtId="0" fontId="54" fillId="28" borderId="35" xfId="0" applyFont="1" applyFill="1" applyBorder="1" applyAlignment="1">
      <alignment vertical="center" wrapText="1"/>
    </xf>
    <xf numFmtId="0" fontId="54" fillId="28" borderId="0" xfId="0" applyFont="1" applyFill="1" applyBorder="1" applyAlignment="1">
      <alignment vertical="top"/>
    </xf>
    <xf numFmtId="0" fontId="54" fillId="28" borderId="33" xfId="0" applyFont="1" applyFill="1" applyBorder="1" applyAlignment="1">
      <alignment vertical="top"/>
    </xf>
    <xf numFmtId="0" fontId="54" fillId="28" borderId="24" xfId="0" applyFont="1" applyFill="1" applyBorder="1" applyAlignment="1">
      <alignment vertical="top"/>
    </xf>
    <xf numFmtId="0" fontId="54" fillId="28" borderId="25" xfId="0" applyFont="1" applyFill="1" applyBorder="1" applyAlignment="1">
      <alignment vertical="top"/>
    </xf>
    <xf numFmtId="0" fontId="54" fillId="28" borderId="78" xfId="0" applyFont="1" applyFill="1" applyBorder="1" applyAlignment="1">
      <alignment vertical="top" wrapText="1"/>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4" fillId="28" borderId="37" xfId="0" applyFont="1" applyFill="1" applyBorder="1" applyAlignment="1">
      <alignment vertical="top" wrapText="1"/>
    </xf>
    <xf numFmtId="0" fontId="4" fillId="28" borderId="24" xfId="0" applyFont="1" applyFill="1" applyBorder="1" applyAlignment="1">
      <alignment vertical="top" wrapText="1"/>
    </xf>
    <xf numFmtId="0" fontId="4" fillId="28" borderId="25" xfId="0" applyFont="1" applyFill="1" applyBorder="1" applyAlignment="1">
      <alignment vertical="top" wrapText="1"/>
    </xf>
    <xf numFmtId="0" fontId="52" fillId="28" borderId="17" xfId="0" applyFont="1" applyFill="1" applyBorder="1" applyAlignment="1" applyProtection="1">
      <alignment horizontal="left" vertical="center" wrapText="1"/>
      <protection locked="0"/>
    </xf>
    <xf numFmtId="0" fontId="52" fillId="28" borderId="15" xfId="0" applyFont="1" applyFill="1" applyBorder="1" applyAlignment="1" applyProtection="1">
      <alignment horizontal="left" vertical="center" wrapText="1"/>
      <protection locked="0"/>
    </xf>
    <xf numFmtId="0" fontId="52" fillId="28" borderId="17" xfId="0" applyFont="1" applyFill="1" applyBorder="1" applyAlignment="1" applyProtection="1">
      <alignment vertical="center" wrapText="1"/>
      <protection locked="0"/>
    </xf>
    <xf numFmtId="0" fontId="52" fillId="28" borderId="15" xfId="0" applyFont="1" applyFill="1" applyBorder="1" applyAlignment="1" applyProtection="1">
      <alignment vertical="center" wrapText="1"/>
      <protection locked="0"/>
    </xf>
    <xf numFmtId="0" fontId="52" fillId="28" borderId="17" xfId="0" applyFont="1" applyFill="1" applyBorder="1" applyAlignment="1" applyProtection="1">
      <alignment vertical="center" shrinkToFit="1"/>
      <protection locked="0"/>
    </xf>
    <xf numFmtId="0" fontId="52" fillId="28" borderId="15" xfId="0" applyFont="1" applyFill="1" applyBorder="1" applyAlignment="1" applyProtection="1">
      <alignment vertical="center" shrinkToFit="1"/>
      <protection locked="0"/>
    </xf>
    <xf numFmtId="0" fontId="52" fillId="28" borderId="17" xfId="0" applyFont="1" applyFill="1" applyBorder="1" applyAlignment="1" applyProtection="1">
      <alignment vertical="top" shrinkToFit="1"/>
      <protection locked="0"/>
    </xf>
    <xf numFmtId="0" fontId="52" fillId="28" borderId="15" xfId="0" applyFont="1" applyFill="1" applyBorder="1" applyAlignment="1" applyProtection="1">
      <alignment vertical="top" shrinkToFit="1"/>
      <protection locked="0"/>
    </xf>
    <xf numFmtId="0" fontId="52" fillId="28" borderId="16" xfId="0" applyFont="1" applyFill="1" applyBorder="1" applyAlignment="1" applyProtection="1">
      <alignment vertical="center" wrapText="1"/>
      <protection locked="0"/>
    </xf>
    <xf numFmtId="0" fontId="52" fillId="28" borderId="13" xfId="0" applyFont="1" applyFill="1" applyBorder="1" applyAlignment="1" applyProtection="1">
      <alignment horizontal="left" vertical="center" wrapText="1"/>
      <protection locked="0"/>
    </xf>
    <xf numFmtId="0" fontId="52" fillId="28" borderId="0" xfId="0" applyFont="1" applyFill="1" applyBorder="1" applyAlignment="1" applyProtection="1">
      <alignment horizontal="left" vertical="center" wrapText="1"/>
      <protection locked="0"/>
    </xf>
    <xf numFmtId="0" fontId="52" fillId="28" borderId="13" xfId="0" applyFont="1" applyFill="1" applyBorder="1" applyAlignment="1" applyProtection="1">
      <alignment vertical="center" wrapText="1"/>
      <protection locked="0"/>
    </xf>
    <xf numFmtId="0" fontId="52" fillId="28" borderId="0" xfId="0" applyFont="1" applyFill="1" applyBorder="1" applyAlignment="1" applyProtection="1">
      <alignment vertical="center" wrapText="1"/>
      <protection locked="0"/>
    </xf>
    <xf numFmtId="0" fontId="52" fillId="28" borderId="13" xfId="0" applyFont="1" applyFill="1" applyBorder="1" applyAlignment="1" applyProtection="1">
      <alignment vertical="center" shrinkToFit="1"/>
      <protection locked="0"/>
    </xf>
    <xf numFmtId="0" fontId="52" fillId="28" borderId="0" xfId="0" applyFont="1" applyFill="1" applyBorder="1" applyAlignment="1" applyProtection="1">
      <alignment vertical="center" shrinkToFit="1"/>
      <protection locked="0"/>
    </xf>
    <xf numFmtId="0" fontId="52" fillId="28" borderId="13" xfId="0" applyFont="1" applyFill="1" applyBorder="1" applyAlignment="1" applyProtection="1">
      <alignment vertical="top" shrinkToFit="1"/>
      <protection locked="0"/>
    </xf>
    <xf numFmtId="0" fontId="52" fillId="28" borderId="0" xfId="0" applyFont="1" applyFill="1" applyBorder="1" applyAlignment="1" applyProtection="1">
      <alignment vertical="top" shrinkToFit="1"/>
      <protection locked="0"/>
    </xf>
    <xf numFmtId="0" fontId="52" fillId="28" borderId="14" xfId="0" applyFont="1" applyFill="1" applyBorder="1" applyAlignment="1" applyProtection="1">
      <alignment vertical="center" wrapText="1"/>
      <protection locked="0"/>
    </xf>
    <xf numFmtId="0" fontId="52" fillId="28" borderId="10" xfId="0" applyFont="1" applyFill="1" applyBorder="1" applyAlignment="1" applyProtection="1">
      <alignment horizontal="left" vertical="center" wrapText="1"/>
      <protection locked="0"/>
    </xf>
    <xf numFmtId="0" fontId="52" fillId="28" borderId="11" xfId="0" applyFont="1" applyFill="1" applyBorder="1" applyAlignment="1" applyProtection="1">
      <alignment horizontal="left" vertical="center" wrapText="1"/>
      <protection locked="0"/>
    </xf>
    <xf numFmtId="0" fontId="52" fillId="28" borderId="10" xfId="0" applyFont="1" applyFill="1" applyBorder="1" applyAlignment="1" applyProtection="1">
      <alignment vertical="center" wrapText="1"/>
      <protection locked="0"/>
    </xf>
    <xf numFmtId="0" fontId="52" fillId="28" borderId="11" xfId="0" applyFont="1" applyFill="1" applyBorder="1" applyAlignment="1" applyProtection="1">
      <alignment vertical="center" wrapText="1"/>
      <protection locked="0"/>
    </xf>
    <xf numFmtId="0" fontId="52" fillId="28" borderId="10" xfId="0" applyFont="1" applyFill="1" applyBorder="1" applyAlignment="1" applyProtection="1">
      <alignment vertical="center" shrinkToFit="1"/>
      <protection locked="0"/>
    </xf>
    <xf numFmtId="0" fontId="52" fillId="28" borderId="11" xfId="0" applyFont="1" applyFill="1" applyBorder="1" applyAlignment="1" applyProtection="1">
      <alignment vertical="center" shrinkToFit="1"/>
      <protection locked="0"/>
    </xf>
    <xf numFmtId="0" fontId="52" fillId="28" borderId="10" xfId="0" applyFont="1" applyFill="1" applyBorder="1" applyAlignment="1" applyProtection="1">
      <alignment vertical="top" shrinkToFit="1"/>
      <protection locked="0"/>
    </xf>
    <xf numFmtId="0" fontId="52" fillId="28" borderId="11" xfId="0" applyFont="1" applyFill="1" applyBorder="1" applyAlignment="1" applyProtection="1">
      <alignment vertical="top" shrinkToFit="1"/>
      <protection locked="0"/>
    </xf>
    <xf numFmtId="0" fontId="52" fillId="28" borderId="12" xfId="0" applyFont="1" applyFill="1" applyBorder="1" applyAlignment="1" applyProtection="1">
      <alignment vertical="center" wrapText="1"/>
      <protection locked="0"/>
    </xf>
    <xf numFmtId="176" fontId="52" fillId="33" borderId="18" xfId="0" applyNumberFormat="1" applyFont="1" applyFill="1" applyBorder="1" applyAlignment="1" applyProtection="1">
      <alignment horizontal="right" vertical="center"/>
      <protection locked="0"/>
    </xf>
    <xf numFmtId="176" fontId="52" fillId="33" borderId="19" xfId="0" applyNumberFormat="1" applyFont="1" applyFill="1" applyBorder="1" applyAlignment="1" applyProtection="1">
      <alignment horizontal="right" vertical="center"/>
      <protection locked="0"/>
    </xf>
    <xf numFmtId="176" fontId="52" fillId="33" borderId="20" xfId="0" applyNumberFormat="1" applyFont="1" applyFill="1" applyBorder="1" applyAlignment="1" applyProtection="1">
      <alignment horizontal="right" vertical="center"/>
      <protection locked="0"/>
    </xf>
    <xf numFmtId="38" fontId="52" fillId="28" borderId="13" xfId="50" applyFont="1" applyFill="1" applyBorder="1" applyAlignment="1" applyProtection="1">
      <alignment horizontal="right" vertical="center"/>
      <protection locked="0"/>
    </xf>
    <xf numFmtId="38" fontId="52" fillId="28" borderId="0" xfId="50" applyFont="1" applyFill="1" applyBorder="1" applyAlignment="1" applyProtection="1">
      <alignment horizontal="right" vertical="center"/>
      <protection locked="0"/>
    </xf>
    <xf numFmtId="38" fontId="52" fillId="28" borderId="14" xfId="50" applyFont="1" applyFill="1" applyBorder="1" applyAlignment="1" applyProtection="1">
      <alignment horizontal="right" vertical="center"/>
      <protection locked="0"/>
    </xf>
    <xf numFmtId="38" fontId="52" fillId="28" borderId="17" xfId="50" applyFont="1" applyFill="1" applyBorder="1" applyAlignment="1" applyProtection="1">
      <alignment horizontal="right" vertical="center"/>
      <protection locked="0"/>
    </xf>
    <xf numFmtId="38" fontId="52" fillId="28" borderId="15" xfId="50" applyFont="1" applyFill="1" applyBorder="1" applyAlignment="1" applyProtection="1">
      <alignment horizontal="right" vertical="center"/>
      <protection locked="0"/>
    </xf>
    <xf numFmtId="38" fontId="52" fillId="28" borderId="16" xfId="50" applyFont="1" applyFill="1" applyBorder="1" applyAlignment="1" applyProtection="1">
      <alignment horizontal="right" vertical="center"/>
      <protection locked="0"/>
    </xf>
    <xf numFmtId="38" fontId="52" fillId="28" borderId="10" xfId="50" applyFont="1" applyFill="1" applyBorder="1" applyAlignment="1" applyProtection="1">
      <alignment horizontal="right" vertical="center"/>
      <protection locked="0"/>
    </xf>
    <xf numFmtId="38" fontId="52" fillId="28" borderId="11" xfId="50" applyFont="1" applyFill="1" applyBorder="1" applyAlignment="1" applyProtection="1">
      <alignment horizontal="right" vertical="center"/>
      <protection locked="0"/>
    </xf>
    <xf numFmtId="38" fontId="52" fillId="28" borderId="12" xfId="50" applyFont="1" applyFill="1" applyBorder="1" applyAlignment="1" applyProtection="1">
      <alignment horizontal="right" vertical="center"/>
      <protection locked="0"/>
    </xf>
    <xf numFmtId="176" fontId="52" fillId="28" borderId="19" xfId="0" applyNumberFormat="1" applyFont="1" applyFill="1" applyBorder="1" applyAlignment="1" applyProtection="1">
      <alignment horizontal="right" vertical="center"/>
      <protection locked="0"/>
    </xf>
    <xf numFmtId="176" fontId="52" fillId="28" borderId="20" xfId="0" applyNumberFormat="1" applyFont="1" applyFill="1" applyBorder="1" applyAlignment="1" applyProtection="1">
      <alignment horizontal="right" vertical="center"/>
      <protection locked="0"/>
    </xf>
    <xf numFmtId="177" fontId="52" fillId="28" borderId="38" xfId="0" applyNumberFormat="1" applyFont="1" applyFill="1" applyBorder="1" applyAlignment="1" applyProtection="1">
      <alignment horizontal="right" vertical="center"/>
      <protection locked="0"/>
    </xf>
    <xf numFmtId="176" fontId="52" fillId="33" borderId="38" xfId="0" applyNumberFormat="1" applyFont="1" applyFill="1" applyBorder="1" applyAlignment="1" applyProtection="1">
      <alignment horizontal="right" vertical="center"/>
      <protection/>
    </xf>
    <xf numFmtId="182" fontId="52" fillId="33" borderId="18" xfId="0" applyNumberFormat="1" applyFont="1" applyFill="1" applyBorder="1" applyAlignment="1" applyProtection="1">
      <alignment horizontal="center" vertical="center"/>
      <protection/>
    </xf>
    <xf numFmtId="182" fontId="52" fillId="33" borderId="19" xfId="0" applyNumberFormat="1" applyFont="1" applyFill="1" applyBorder="1" applyAlignment="1" applyProtection="1">
      <alignment horizontal="center" vertical="center"/>
      <protection/>
    </xf>
    <xf numFmtId="182" fontId="52" fillId="33" borderId="20" xfId="0" applyNumberFormat="1" applyFont="1" applyFill="1" applyBorder="1" applyAlignment="1" applyProtection="1">
      <alignment horizontal="center" vertical="center"/>
      <protection/>
    </xf>
    <xf numFmtId="0" fontId="56" fillId="33" borderId="39" xfId="0" applyFont="1" applyFill="1" applyBorder="1" applyAlignment="1">
      <alignment horizontal="center" vertical="center" wrapText="1"/>
    </xf>
    <xf numFmtId="0" fontId="56" fillId="33" borderId="7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39" xfId="0" applyFont="1" applyFill="1" applyBorder="1" applyAlignment="1">
      <alignment vertical="top" wrapText="1"/>
    </xf>
    <xf numFmtId="0" fontId="56" fillId="33" borderId="79" xfId="0" applyFont="1" applyFill="1" applyBorder="1" applyAlignment="1">
      <alignment vertical="top" wrapText="1"/>
    </xf>
    <xf numFmtId="0" fontId="56" fillId="33" borderId="40" xfId="0" applyFont="1" applyFill="1" applyBorder="1" applyAlignment="1">
      <alignment vertical="top" wrapText="1"/>
    </xf>
    <xf numFmtId="0" fontId="56" fillId="5" borderId="18" xfId="0" applyFont="1" applyFill="1" applyBorder="1" applyAlignment="1">
      <alignment horizontal="center" vertical="center" wrapText="1"/>
    </xf>
    <xf numFmtId="0" fontId="56" fillId="5" borderId="20" xfId="0" applyFont="1" applyFill="1" applyBorder="1" applyAlignment="1">
      <alignment horizontal="center" vertical="center" wrapText="1"/>
    </xf>
    <xf numFmtId="180" fontId="56" fillId="33" borderId="39" xfId="0" applyNumberFormat="1" applyFont="1" applyFill="1" applyBorder="1" applyAlignment="1">
      <alignment vertical="top"/>
    </xf>
    <xf numFmtId="180" fontId="56" fillId="33" borderId="79" xfId="0" applyNumberFormat="1" applyFont="1" applyFill="1" applyBorder="1" applyAlignment="1">
      <alignment vertical="top"/>
    </xf>
    <xf numFmtId="180" fontId="56" fillId="33" borderId="40" xfId="0" applyNumberFormat="1" applyFont="1" applyFill="1" applyBorder="1" applyAlignment="1">
      <alignment vertical="top"/>
    </xf>
    <xf numFmtId="181" fontId="56" fillId="33" borderId="39" xfId="0" applyNumberFormat="1" applyFont="1" applyFill="1" applyBorder="1" applyAlignment="1">
      <alignment vertical="top"/>
    </xf>
    <xf numFmtId="181" fontId="56" fillId="33" borderId="79" xfId="0" applyNumberFormat="1" applyFont="1" applyFill="1" applyBorder="1" applyAlignment="1">
      <alignment vertical="top"/>
    </xf>
    <xf numFmtId="181" fontId="56" fillId="33" borderId="40" xfId="0" applyNumberFormat="1" applyFont="1" applyFill="1" applyBorder="1" applyAlignment="1">
      <alignment vertical="top"/>
    </xf>
    <xf numFmtId="0" fontId="7" fillId="33" borderId="38" xfId="64" applyFont="1" applyFill="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sheetPr>
  <dimension ref="A1:O238"/>
  <sheetViews>
    <sheetView tabSelected="1" view="pageBreakPreview" zoomScaleSheetLayoutView="100" zoomScalePageLayoutView="0" workbookViewId="0" topLeftCell="A1">
      <selection activeCell="A1" sqref="A1"/>
    </sheetView>
  </sheetViews>
  <sheetFormatPr defaultColWidth="9.140625" defaultRowHeight="15" outlineLevelRow="1"/>
  <cols>
    <col min="1" max="1" width="6.28125" style="38" customWidth="1"/>
    <col min="2" max="2" width="9.57421875" style="38" customWidth="1"/>
    <col min="3" max="3" width="9.00390625" style="38" customWidth="1"/>
    <col min="4" max="4" width="10.421875" style="38" customWidth="1"/>
    <col min="5" max="8" width="9.00390625" style="38" customWidth="1"/>
    <col min="9" max="9" width="7.00390625" style="38" customWidth="1"/>
    <col min="10" max="10" width="10.57421875" style="38" customWidth="1"/>
    <col min="11" max="16384" width="9.00390625" style="37" customWidth="1"/>
  </cols>
  <sheetData>
    <row r="1" spans="1:10" ht="13.5">
      <c r="A1" s="37" t="s">
        <v>290</v>
      </c>
      <c r="B1" s="37"/>
      <c r="C1" s="37"/>
      <c r="D1" s="37"/>
      <c r="E1" s="37"/>
      <c r="F1" s="37"/>
      <c r="G1" s="37"/>
      <c r="H1" s="37"/>
      <c r="I1" s="37"/>
      <c r="J1" s="37"/>
    </row>
    <row r="2" spans="1:10" ht="13.5">
      <c r="A2" s="196" t="s">
        <v>166</v>
      </c>
      <c r="B2" s="196"/>
      <c r="C2" s="196"/>
      <c r="D2" s="196"/>
      <c r="E2" s="196"/>
      <c r="F2" s="196"/>
      <c r="G2" s="196"/>
      <c r="H2" s="196"/>
      <c r="I2" s="196"/>
      <c r="J2" s="196"/>
    </row>
    <row r="3" spans="1:10" ht="14.25" thickBot="1">
      <c r="A3" s="197" t="s">
        <v>169</v>
      </c>
      <c r="B3" s="197"/>
      <c r="C3" s="197"/>
      <c r="D3" s="197"/>
      <c r="E3" s="197"/>
      <c r="F3" s="197"/>
      <c r="G3" s="197"/>
      <c r="H3" s="197"/>
      <c r="I3" s="197"/>
      <c r="J3" s="197"/>
    </row>
    <row r="4" spans="1:10" ht="14.25" thickBot="1">
      <c r="A4" s="198" t="s">
        <v>27</v>
      </c>
      <c r="B4" s="199"/>
      <c r="C4" s="200" t="s">
        <v>170</v>
      </c>
      <c r="D4" s="201"/>
      <c r="E4" s="201"/>
      <c r="F4" s="201"/>
      <c r="G4" s="201"/>
      <c r="H4" s="201"/>
      <c r="I4" s="201"/>
      <c r="J4" s="202"/>
    </row>
    <row r="5" spans="1:10" ht="13.5">
      <c r="A5" s="174" t="s">
        <v>171</v>
      </c>
      <c r="B5" s="175"/>
      <c r="C5" s="183" t="s">
        <v>172</v>
      </c>
      <c r="D5" s="184"/>
      <c r="E5" s="184"/>
      <c r="F5" s="203"/>
      <c r="G5" s="183" t="s">
        <v>173</v>
      </c>
      <c r="H5" s="184"/>
      <c r="I5" s="184"/>
      <c r="J5" s="185"/>
    </row>
    <row r="6" spans="1:10" ht="13.5">
      <c r="A6" s="176"/>
      <c r="B6" s="177"/>
      <c r="C6" s="212"/>
      <c r="D6" s="213"/>
      <c r="E6" s="213"/>
      <c r="F6" s="214"/>
      <c r="G6" s="212"/>
      <c r="H6" s="213"/>
      <c r="I6" s="213"/>
      <c r="J6" s="215"/>
    </row>
    <row r="7" spans="1:10" ht="13.5">
      <c r="A7" s="176"/>
      <c r="B7" s="177"/>
      <c r="C7" s="172" t="s">
        <v>174</v>
      </c>
      <c r="D7" s="195"/>
      <c r="E7" s="195"/>
      <c r="F7" s="195"/>
      <c r="G7" s="195"/>
      <c r="H7" s="195"/>
      <c r="I7" s="195"/>
      <c r="J7" s="186"/>
    </row>
    <row r="8" spans="1:15" ht="13.5">
      <c r="A8" s="176"/>
      <c r="B8" s="177"/>
      <c r="C8" s="172" t="s">
        <v>175</v>
      </c>
      <c r="D8" s="195"/>
      <c r="E8" s="195"/>
      <c r="F8" s="173"/>
      <c r="G8" s="172" t="s">
        <v>173</v>
      </c>
      <c r="H8" s="195"/>
      <c r="I8" s="173"/>
      <c r="J8" s="170" t="s">
        <v>176</v>
      </c>
      <c r="O8" s="67"/>
    </row>
    <row r="9" spans="1:10" ht="13.5">
      <c r="A9" s="176"/>
      <c r="B9" s="177"/>
      <c r="C9" s="212"/>
      <c r="D9" s="213"/>
      <c r="E9" s="213"/>
      <c r="F9" s="214"/>
      <c r="G9" s="212"/>
      <c r="H9" s="213"/>
      <c r="I9" s="214"/>
      <c r="J9" s="117" t="s">
        <v>177</v>
      </c>
    </row>
    <row r="10" spans="1:10" ht="13.5">
      <c r="A10" s="176"/>
      <c r="B10" s="177"/>
      <c r="C10" s="172" t="s">
        <v>178</v>
      </c>
      <c r="D10" s="195"/>
      <c r="E10" s="195"/>
      <c r="F10" s="195"/>
      <c r="G10" s="195"/>
      <c r="H10" s="195"/>
      <c r="I10" s="195"/>
      <c r="J10" s="186"/>
    </row>
    <row r="11" spans="1:10" ht="13.5">
      <c r="A11" s="176"/>
      <c r="B11" s="177"/>
      <c r="C11" s="172" t="s">
        <v>28</v>
      </c>
      <c r="D11" s="173"/>
      <c r="E11" s="172" t="s">
        <v>29</v>
      </c>
      <c r="F11" s="195"/>
      <c r="G11" s="195"/>
      <c r="H11" s="173"/>
      <c r="I11" s="172" t="s">
        <v>30</v>
      </c>
      <c r="J11" s="186"/>
    </row>
    <row r="12" spans="1:10" ht="13.5">
      <c r="A12" s="176"/>
      <c r="B12" s="177"/>
      <c r="C12" s="193"/>
      <c r="D12" s="194"/>
      <c r="E12" s="193"/>
      <c r="F12" s="216"/>
      <c r="G12" s="216"/>
      <c r="H12" s="194"/>
      <c r="I12" s="187" t="s">
        <v>179</v>
      </c>
      <c r="J12" s="188"/>
    </row>
    <row r="13" spans="1:10" ht="13.5">
      <c r="A13" s="176"/>
      <c r="B13" s="177"/>
      <c r="C13" s="172" t="s">
        <v>32</v>
      </c>
      <c r="D13" s="173"/>
      <c r="E13" s="172" t="s">
        <v>33</v>
      </c>
      <c r="F13" s="173"/>
      <c r="G13" s="172" t="s">
        <v>180</v>
      </c>
      <c r="H13" s="173"/>
      <c r="I13" s="189"/>
      <c r="J13" s="190"/>
    </row>
    <row r="14" spans="1:10" ht="13.5">
      <c r="A14" s="176"/>
      <c r="B14" s="177"/>
      <c r="C14" s="193"/>
      <c r="D14" s="194"/>
      <c r="E14" s="193"/>
      <c r="F14" s="194"/>
      <c r="G14" s="193"/>
      <c r="H14" s="194"/>
      <c r="I14" s="217"/>
      <c r="J14" s="218"/>
    </row>
    <row r="15" spans="1:10" ht="13.5">
      <c r="A15" s="176"/>
      <c r="B15" s="177"/>
      <c r="C15" s="172" t="s">
        <v>31</v>
      </c>
      <c r="D15" s="195"/>
      <c r="E15" s="195"/>
      <c r="F15" s="195"/>
      <c r="G15" s="195"/>
      <c r="H15" s="195"/>
      <c r="I15" s="195"/>
      <c r="J15" s="186"/>
    </row>
    <row r="16" spans="1:10" ht="13.5">
      <c r="A16" s="176"/>
      <c r="B16" s="177"/>
      <c r="C16" s="172" t="s">
        <v>28</v>
      </c>
      <c r="D16" s="173"/>
      <c r="E16" s="172" t="s">
        <v>29</v>
      </c>
      <c r="F16" s="195"/>
      <c r="G16" s="195"/>
      <c r="H16" s="173"/>
      <c r="I16" s="172" t="s">
        <v>335</v>
      </c>
      <c r="J16" s="186"/>
    </row>
    <row r="17" spans="1:10" ht="13.5">
      <c r="A17" s="176"/>
      <c r="B17" s="177"/>
      <c r="C17" s="193"/>
      <c r="D17" s="194"/>
      <c r="E17" s="204"/>
      <c r="F17" s="205"/>
      <c r="G17" s="205"/>
      <c r="H17" s="206"/>
      <c r="I17" s="187" t="s">
        <v>179</v>
      </c>
      <c r="J17" s="188"/>
    </row>
    <row r="18" spans="1:10" ht="13.5">
      <c r="A18" s="176"/>
      <c r="B18" s="177"/>
      <c r="C18" s="172" t="s">
        <v>32</v>
      </c>
      <c r="D18" s="173"/>
      <c r="E18" s="172" t="s">
        <v>33</v>
      </c>
      <c r="F18" s="173"/>
      <c r="G18" s="172" t="s">
        <v>180</v>
      </c>
      <c r="H18" s="173"/>
      <c r="I18" s="189"/>
      <c r="J18" s="190"/>
    </row>
    <row r="19" spans="1:10" ht="14.25" thickBot="1">
      <c r="A19" s="178"/>
      <c r="B19" s="179"/>
      <c r="C19" s="207"/>
      <c r="D19" s="208"/>
      <c r="E19" s="207"/>
      <c r="F19" s="208"/>
      <c r="G19" s="207"/>
      <c r="H19" s="208"/>
      <c r="I19" s="191"/>
      <c r="J19" s="192"/>
    </row>
    <row r="20" spans="1:10" ht="13.5">
      <c r="A20" s="174" t="s">
        <v>35</v>
      </c>
      <c r="B20" s="175"/>
      <c r="C20" s="180" t="s">
        <v>36</v>
      </c>
      <c r="D20" s="175"/>
      <c r="E20" s="183" t="s">
        <v>37</v>
      </c>
      <c r="F20" s="184"/>
      <c r="G20" s="184"/>
      <c r="H20" s="184"/>
      <c r="I20" s="184"/>
      <c r="J20" s="185"/>
    </row>
    <row r="21" spans="1:10" ht="13.5">
      <c r="A21" s="176"/>
      <c r="B21" s="177"/>
      <c r="C21" s="181"/>
      <c r="D21" s="182"/>
      <c r="E21" s="169" t="s">
        <v>28</v>
      </c>
      <c r="F21" s="172" t="s">
        <v>38</v>
      </c>
      <c r="G21" s="173"/>
      <c r="H21" s="171" t="s">
        <v>165</v>
      </c>
      <c r="I21" s="172" t="s">
        <v>34</v>
      </c>
      <c r="J21" s="186"/>
    </row>
    <row r="22" spans="1:10" ht="13.5">
      <c r="A22" s="176"/>
      <c r="B22" s="177"/>
      <c r="C22" s="221"/>
      <c r="D22" s="222"/>
      <c r="E22" s="219"/>
      <c r="F22" s="221"/>
      <c r="G22" s="222"/>
      <c r="H22" s="149"/>
      <c r="I22" s="221"/>
      <c r="J22" s="225"/>
    </row>
    <row r="23" spans="1:10" ht="13.5">
      <c r="A23" s="176"/>
      <c r="B23" s="177"/>
      <c r="C23" s="223"/>
      <c r="D23" s="224"/>
      <c r="E23" s="220"/>
      <c r="F23" s="223"/>
      <c r="G23" s="224"/>
      <c r="H23" s="149"/>
      <c r="I23" s="223"/>
      <c r="J23" s="226"/>
    </row>
    <row r="24" spans="1:10" ht="13.5">
      <c r="A24" s="176"/>
      <c r="B24" s="177"/>
      <c r="C24" s="221"/>
      <c r="D24" s="222"/>
      <c r="E24" s="219"/>
      <c r="F24" s="221"/>
      <c r="G24" s="222"/>
      <c r="H24" s="149"/>
      <c r="I24" s="221"/>
      <c r="J24" s="225"/>
    </row>
    <row r="25" spans="1:10" ht="14.25" thickBot="1">
      <c r="A25" s="178"/>
      <c r="B25" s="179"/>
      <c r="C25" s="223"/>
      <c r="D25" s="224"/>
      <c r="E25" s="220"/>
      <c r="F25" s="223"/>
      <c r="G25" s="224"/>
      <c r="H25" s="149"/>
      <c r="I25" s="223"/>
      <c r="J25" s="226"/>
    </row>
    <row r="26" spans="1:10" ht="13.5">
      <c r="A26" s="55" t="s">
        <v>39</v>
      </c>
      <c r="B26" s="56"/>
      <c r="C26" s="56"/>
      <c r="D26" s="56"/>
      <c r="E26" s="56"/>
      <c r="F26" s="56"/>
      <c r="G26" s="56"/>
      <c r="H26" s="56"/>
      <c r="I26" s="56"/>
      <c r="J26" s="57"/>
    </row>
    <row r="27" spans="1:10" ht="13.5">
      <c r="A27" s="58" t="s">
        <v>40</v>
      </c>
      <c r="B27" s="49"/>
      <c r="C27" s="49"/>
      <c r="D27" s="49"/>
      <c r="E27" s="49"/>
      <c r="F27" s="49"/>
      <c r="G27" s="49"/>
      <c r="H27" s="49"/>
      <c r="I27" s="49"/>
      <c r="J27" s="59"/>
    </row>
    <row r="28" spans="1:10" ht="45" customHeight="1">
      <c r="A28" s="227"/>
      <c r="B28" s="228"/>
      <c r="C28" s="228"/>
      <c r="D28" s="228"/>
      <c r="E28" s="228"/>
      <c r="F28" s="228"/>
      <c r="G28" s="228"/>
      <c r="H28" s="228"/>
      <c r="I28" s="228"/>
      <c r="J28" s="229"/>
    </row>
    <row r="29" spans="1:10" ht="13.5">
      <c r="A29" s="60" t="s">
        <v>41</v>
      </c>
      <c r="B29" s="41"/>
      <c r="C29" s="41"/>
      <c r="D29" s="41"/>
      <c r="E29" s="41"/>
      <c r="F29" s="41"/>
      <c r="G29" s="41"/>
      <c r="H29" s="41"/>
      <c r="I29" s="41"/>
      <c r="J29" s="61"/>
    </row>
    <row r="30" spans="1:11" ht="13.5">
      <c r="A30" s="62" t="s">
        <v>181</v>
      </c>
      <c r="B30" s="54"/>
      <c r="C30" s="41"/>
      <c r="D30" s="41"/>
      <c r="E30" s="41"/>
      <c r="F30" s="41"/>
      <c r="G30" s="41"/>
      <c r="H30" s="41"/>
      <c r="I30" s="41"/>
      <c r="J30" s="61"/>
      <c r="K30" s="67"/>
    </row>
    <row r="31" spans="1:10" ht="45" customHeight="1">
      <c r="A31" s="227"/>
      <c r="B31" s="230"/>
      <c r="C31" s="230"/>
      <c r="D31" s="230"/>
      <c r="E31" s="230"/>
      <c r="F31" s="230"/>
      <c r="G31" s="230"/>
      <c r="H31" s="230"/>
      <c r="I31" s="230"/>
      <c r="J31" s="231"/>
    </row>
    <row r="32" spans="1:10" ht="13.5" customHeight="1">
      <c r="A32" s="244" t="s">
        <v>182</v>
      </c>
      <c r="B32" s="245"/>
      <c r="C32" s="246"/>
      <c r="D32" s="122" t="s">
        <v>183</v>
      </c>
      <c r="E32" s="123"/>
      <c r="F32" s="124"/>
      <c r="G32" s="127" t="s">
        <v>184</v>
      </c>
      <c r="H32" s="123"/>
      <c r="I32" s="123"/>
      <c r="J32" s="128"/>
    </row>
    <row r="33" spans="1:10" ht="13.5">
      <c r="A33" s="247"/>
      <c r="B33" s="248"/>
      <c r="C33" s="249"/>
      <c r="D33" s="240"/>
      <c r="E33" s="261"/>
      <c r="F33" s="241"/>
      <c r="G33" s="240"/>
      <c r="H33" s="261"/>
      <c r="I33" s="261"/>
      <c r="J33" s="262"/>
    </row>
    <row r="34" spans="1:10" ht="13.5">
      <c r="A34" s="250" t="s">
        <v>185</v>
      </c>
      <c r="B34" s="251"/>
      <c r="C34" s="252"/>
      <c r="D34" s="263" t="s">
        <v>186</v>
      </c>
      <c r="E34" s="264"/>
      <c r="F34" s="263" t="s">
        <v>187</v>
      </c>
      <c r="G34" s="264"/>
      <c r="H34" s="263" t="s">
        <v>188</v>
      </c>
      <c r="I34" s="265"/>
      <c r="J34" s="266"/>
    </row>
    <row r="35" spans="1:10" ht="13.5">
      <c r="A35" s="253"/>
      <c r="B35" s="254"/>
      <c r="C35" s="255"/>
      <c r="D35" s="240"/>
      <c r="E35" s="241"/>
      <c r="F35" s="240"/>
      <c r="G35" s="241"/>
      <c r="H35" s="240"/>
      <c r="I35" s="261"/>
      <c r="J35" s="262"/>
    </row>
    <row r="36" spans="1:10" ht="13.5">
      <c r="A36" s="250" t="s">
        <v>189</v>
      </c>
      <c r="B36" s="251"/>
      <c r="C36" s="252"/>
      <c r="D36" s="129" t="s">
        <v>190</v>
      </c>
      <c r="E36" s="123"/>
      <c r="F36" s="124"/>
      <c r="G36" s="127" t="s">
        <v>191</v>
      </c>
      <c r="H36" s="123"/>
      <c r="I36" s="123"/>
      <c r="J36" s="128"/>
    </row>
    <row r="37" spans="1:10" ht="14.25" thickBot="1">
      <c r="A37" s="267"/>
      <c r="B37" s="268"/>
      <c r="C37" s="269"/>
      <c r="D37" s="235"/>
      <c r="E37" s="236"/>
      <c r="F37" s="281"/>
      <c r="G37" s="235"/>
      <c r="H37" s="236"/>
      <c r="I37" s="236"/>
      <c r="J37" s="237"/>
    </row>
    <row r="38" spans="1:10" ht="13.5">
      <c r="A38" s="130" t="s">
        <v>192</v>
      </c>
      <c r="B38" s="118"/>
      <c r="C38" s="132"/>
      <c r="D38" s="209" t="s">
        <v>321</v>
      </c>
      <c r="E38" s="210"/>
      <c r="F38" s="210"/>
      <c r="G38" s="210"/>
      <c r="H38" s="210"/>
      <c r="I38" s="210"/>
      <c r="J38" s="211"/>
    </row>
    <row r="39" spans="1:10" ht="14.25" thickBot="1">
      <c r="A39" s="119"/>
      <c r="B39" s="114"/>
      <c r="C39" s="133"/>
      <c r="D39" s="131" t="s">
        <v>193</v>
      </c>
      <c r="E39" s="114"/>
      <c r="F39" s="114"/>
      <c r="G39" s="114"/>
      <c r="H39" s="114"/>
      <c r="I39" s="114"/>
      <c r="J39" s="115"/>
    </row>
    <row r="40" spans="1:10" ht="13.5">
      <c r="A40" s="130" t="s">
        <v>194</v>
      </c>
      <c r="B40" s="118"/>
      <c r="C40" s="132"/>
      <c r="D40" s="209" t="s">
        <v>320</v>
      </c>
      <c r="E40" s="210"/>
      <c r="F40" s="210"/>
      <c r="G40" s="210"/>
      <c r="H40" s="210"/>
      <c r="I40" s="210"/>
      <c r="J40" s="211"/>
    </row>
    <row r="41" spans="1:10" ht="13.5">
      <c r="A41" s="126"/>
      <c r="B41" s="120"/>
      <c r="C41" s="125"/>
      <c r="D41" s="136" t="s">
        <v>193</v>
      </c>
      <c r="E41" s="120"/>
      <c r="F41" s="120"/>
      <c r="G41" s="120"/>
      <c r="H41" s="120"/>
      <c r="I41" s="120"/>
      <c r="J41" s="121"/>
    </row>
    <row r="42" spans="1:10" ht="13.5" outlineLevel="1">
      <c r="A42" s="111" t="s">
        <v>195</v>
      </c>
      <c r="B42" s="54"/>
      <c r="C42" s="41"/>
      <c r="D42" s="41"/>
      <c r="E42" s="41"/>
      <c r="F42" s="41"/>
      <c r="G42" s="41"/>
      <c r="H42" s="41"/>
      <c r="I42" s="41"/>
      <c r="J42" s="61"/>
    </row>
    <row r="43" spans="1:10" ht="13.5" outlineLevel="1">
      <c r="A43" s="111" t="s">
        <v>196</v>
      </c>
      <c r="B43" s="54"/>
      <c r="C43" s="41"/>
      <c r="D43" s="41"/>
      <c r="E43" s="41"/>
      <c r="F43" s="41"/>
      <c r="G43" s="41"/>
      <c r="H43" s="41"/>
      <c r="I43" s="41"/>
      <c r="J43" s="61"/>
    </row>
    <row r="44" spans="1:10" ht="13.5" outlineLevel="1">
      <c r="A44" s="135" t="s">
        <v>224</v>
      </c>
      <c r="B44" s="158"/>
      <c r="C44" s="41" t="s">
        <v>225</v>
      </c>
      <c r="D44" s="41"/>
      <c r="E44" s="41"/>
      <c r="F44" s="41"/>
      <c r="G44" s="41"/>
      <c r="H44" s="41"/>
      <c r="I44" s="41"/>
      <c r="J44" s="61"/>
    </row>
    <row r="45" spans="1:10" ht="13.5" outlineLevel="1">
      <c r="A45" s="62" t="s">
        <v>197</v>
      </c>
      <c r="B45" s="54"/>
      <c r="C45" s="41"/>
      <c r="D45" s="41"/>
      <c r="E45" s="41"/>
      <c r="F45" s="41"/>
      <c r="G45" s="41"/>
      <c r="H45" s="41"/>
      <c r="I45" s="41"/>
      <c r="J45" s="61"/>
    </row>
    <row r="46" spans="1:14" ht="13.5" outlineLevel="1">
      <c r="A46" s="62" t="s">
        <v>198</v>
      </c>
      <c r="B46" s="54"/>
      <c r="C46" s="41"/>
      <c r="D46" s="41"/>
      <c r="E46" s="41"/>
      <c r="F46" s="41"/>
      <c r="G46" s="41"/>
      <c r="H46" s="41"/>
      <c r="I46" s="41"/>
      <c r="J46" s="61"/>
      <c r="N46" s="67"/>
    </row>
    <row r="47" spans="1:10" ht="13.5" outlineLevel="1">
      <c r="A47" s="62" t="s">
        <v>199</v>
      </c>
      <c r="B47" s="54"/>
      <c r="C47" s="41"/>
      <c r="D47" s="41"/>
      <c r="E47" s="41"/>
      <c r="F47" s="41"/>
      <c r="G47" s="41"/>
      <c r="H47" s="41"/>
      <c r="I47" s="41"/>
      <c r="J47" s="61"/>
    </row>
    <row r="48" spans="1:10" ht="13.5" outlineLevel="1">
      <c r="A48" s="134" t="s">
        <v>291</v>
      </c>
      <c r="B48" s="112"/>
      <c r="C48" s="112"/>
      <c r="D48" s="112"/>
      <c r="E48" s="112"/>
      <c r="F48" s="112"/>
      <c r="G48" s="112"/>
      <c r="H48" s="112"/>
      <c r="I48" s="112"/>
      <c r="J48" s="113"/>
    </row>
    <row r="49" spans="1:10" ht="13.5" outlineLevel="1">
      <c r="A49" s="111"/>
      <c r="B49" s="54"/>
      <c r="C49" s="41"/>
      <c r="D49" s="41"/>
      <c r="E49" s="41"/>
      <c r="F49" s="41"/>
      <c r="G49" s="41"/>
      <c r="H49" s="41"/>
      <c r="I49" s="41"/>
      <c r="J49" s="61"/>
    </row>
    <row r="50" spans="1:10" ht="13.5" outlineLevel="1">
      <c r="A50" s="62" t="s">
        <v>200</v>
      </c>
      <c r="B50" s="54"/>
      <c r="C50" s="54"/>
      <c r="D50" s="54"/>
      <c r="E50" s="54"/>
      <c r="F50" s="54"/>
      <c r="G50" s="54"/>
      <c r="H50" s="54"/>
      <c r="I50" s="54"/>
      <c r="J50" s="63"/>
    </row>
    <row r="51" spans="1:10" ht="13.5" outlineLevel="1">
      <c r="A51" s="62" t="s">
        <v>211</v>
      </c>
      <c r="B51" s="54"/>
      <c r="C51" s="54"/>
      <c r="D51" s="54"/>
      <c r="E51" s="54"/>
      <c r="F51" s="54"/>
      <c r="G51" s="54"/>
      <c r="H51" s="54"/>
      <c r="I51" s="54"/>
      <c r="J51" s="63"/>
    </row>
    <row r="52" spans="1:10" ht="13.5" outlineLevel="1">
      <c r="A52" s="62" t="s">
        <v>212</v>
      </c>
      <c r="B52" s="54"/>
      <c r="C52" s="54"/>
      <c r="D52" s="54"/>
      <c r="E52" s="54"/>
      <c r="F52" s="54"/>
      <c r="G52" s="54"/>
      <c r="H52" s="54"/>
      <c r="I52" s="54"/>
      <c r="J52" s="63"/>
    </row>
    <row r="53" spans="1:10" ht="13.5" outlineLevel="1">
      <c r="A53" s="62" t="s">
        <v>201</v>
      </c>
      <c r="B53" s="54"/>
      <c r="C53" s="54"/>
      <c r="D53" s="54"/>
      <c r="E53" s="54"/>
      <c r="F53" s="54"/>
      <c r="G53" s="54"/>
      <c r="H53" s="54"/>
      <c r="I53" s="54"/>
      <c r="J53" s="63"/>
    </row>
    <row r="54" spans="1:10" ht="13.5" outlineLevel="1">
      <c r="A54" s="62" t="s">
        <v>213</v>
      </c>
      <c r="B54" s="54"/>
      <c r="C54" s="54"/>
      <c r="D54" s="54"/>
      <c r="E54" s="54"/>
      <c r="F54" s="54"/>
      <c r="G54" s="54"/>
      <c r="H54" s="54"/>
      <c r="I54" s="54"/>
      <c r="J54" s="63"/>
    </row>
    <row r="55" spans="1:10" ht="13.5" outlineLevel="1">
      <c r="A55" s="62" t="s">
        <v>214</v>
      </c>
      <c r="B55" s="54"/>
      <c r="C55" s="54"/>
      <c r="D55" s="54"/>
      <c r="E55" s="54"/>
      <c r="F55" s="54"/>
      <c r="G55" s="54"/>
      <c r="H55" s="54"/>
      <c r="I55" s="54"/>
      <c r="J55" s="63"/>
    </row>
    <row r="56" spans="1:10" ht="13.5" outlineLevel="1">
      <c r="A56" s="62" t="s">
        <v>202</v>
      </c>
      <c r="B56" s="54"/>
      <c r="C56" s="41"/>
      <c r="D56" s="41"/>
      <c r="E56" s="41"/>
      <c r="F56" s="41"/>
      <c r="G56" s="41"/>
      <c r="H56" s="41"/>
      <c r="I56" s="41"/>
      <c r="J56" s="61"/>
    </row>
    <row r="57" spans="1:10" ht="13.5" outlineLevel="1">
      <c r="A57" s="62" t="s">
        <v>203</v>
      </c>
      <c r="B57" s="54"/>
      <c r="C57" s="41"/>
      <c r="D57" s="41"/>
      <c r="E57" s="41"/>
      <c r="F57" s="41"/>
      <c r="G57" s="41"/>
      <c r="H57" s="41"/>
      <c r="I57" s="41"/>
      <c r="J57" s="61"/>
    </row>
    <row r="58" spans="1:10" ht="13.5" outlineLevel="1">
      <c r="A58" s="62" t="s">
        <v>204</v>
      </c>
      <c r="B58" s="54"/>
      <c r="C58" s="41"/>
      <c r="D58" s="41"/>
      <c r="E58" s="41"/>
      <c r="F58" s="41"/>
      <c r="G58" s="41"/>
      <c r="H58" s="41"/>
      <c r="I58" s="41"/>
      <c r="J58" s="61"/>
    </row>
    <row r="59" spans="1:10" ht="13.5" outlineLevel="1">
      <c r="A59" s="62" t="s">
        <v>217</v>
      </c>
      <c r="B59" s="54"/>
      <c r="C59" s="41"/>
      <c r="D59" s="41"/>
      <c r="E59" s="41"/>
      <c r="F59" s="41"/>
      <c r="G59" s="41"/>
      <c r="H59" s="41"/>
      <c r="I59" s="41"/>
      <c r="J59" s="61"/>
    </row>
    <row r="60" spans="1:10" ht="13.5" outlineLevel="1">
      <c r="A60" s="62" t="s">
        <v>218</v>
      </c>
      <c r="B60" s="54"/>
      <c r="C60" s="41"/>
      <c r="D60" s="41"/>
      <c r="E60" s="41"/>
      <c r="F60" s="41"/>
      <c r="G60" s="41"/>
      <c r="H60" s="41"/>
      <c r="I60" s="41"/>
      <c r="J60" s="61"/>
    </row>
    <row r="61" spans="1:10" ht="13.5" outlineLevel="1">
      <c r="A61" s="62" t="s">
        <v>205</v>
      </c>
      <c r="B61" s="54"/>
      <c r="C61" s="41"/>
      <c r="D61" s="41"/>
      <c r="E61" s="41"/>
      <c r="F61" s="41"/>
      <c r="G61" s="41"/>
      <c r="H61" s="41"/>
      <c r="I61" s="41"/>
      <c r="J61" s="61"/>
    </row>
    <row r="62" spans="1:10" ht="13.5" outlineLevel="1">
      <c r="A62" s="62" t="s">
        <v>215</v>
      </c>
      <c r="B62" s="54"/>
      <c r="C62" s="41"/>
      <c r="D62" s="41"/>
      <c r="E62" s="41"/>
      <c r="F62" s="41"/>
      <c r="G62" s="41"/>
      <c r="H62" s="41"/>
      <c r="I62" s="41"/>
      <c r="J62" s="61"/>
    </row>
    <row r="63" spans="1:10" ht="13.5" outlineLevel="1">
      <c r="A63" s="62" t="s">
        <v>216</v>
      </c>
      <c r="B63" s="54"/>
      <c r="C63" s="41"/>
      <c r="D63" s="41"/>
      <c r="E63" s="41"/>
      <c r="F63" s="41"/>
      <c r="G63" s="41"/>
      <c r="H63" s="41"/>
      <c r="I63" s="41"/>
      <c r="J63" s="61"/>
    </row>
    <row r="64" spans="1:10" ht="13.5" outlineLevel="1">
      <c r="A64" s="62" t="s">
        <v>206</v>
      </c>
      <c r="B64" s="54"/>
      <c r="C64" s="41"/>
      <c r="D64" s="41"/>
      <c r="E64" s="41"/>
      <c r="F64" s="41"/>
      <c r="G64" s="41"/>
      <c r="H64" s="41"/>
      <c r="I64" s="41"/>
      <c r="J64" s="61"/>
    </row>
    <row r="65" spans="1:10" ht="13.5" outlineLevel="1">
      <c r="A65" s="62" t="s">
        <v>207</v>
      </c>
      <c r="B65" s="54"/>
      <c r="C65" s="41"/>
      <c r="D65" s="41"/>
      <c r="E65" s="41"/>
      <c r="F65" s="41"/>
      <c r="G65" s="41"/>
      <c r="H65" s="41"/>
      <c r="I65" s="41"/>
      <c r="J65" s="61"/>
    </row>
    <row r="66" spans="1:10" ht="13.5" outlineLevel="1">
      <c r="A66" s="62" t="s">
        <v>208</v>
      </c>
      <c r="B66" s="54"/>
      <c r="C66" s="41"/>
      <c r="D66" s="41"/>
      <c r="E66" s="41"/>
      <c r="F66" s="41"/>
      <c r="G66" s="41"/>
      <c r="H66" s="41"/>
      <c r="I66" s="41"/>
      <c r="J66" s="61"/>
    </row>
    <row r="67" spans="1:10" ht="13.5" outlineLevel="1">
      <c r="A67" s="62" t="s">
        <v>209</v>
      </c>
      <c r="B67" s="54"/>
      <c r="C67" s="41"/>
      <c r="D67" s="41"/>
      <c r="E67" s="41"/>
      <c r="F67" s="41"/>
      <c r="G67" s="41"/>
      <c r="H67" s="41"/>
      <c r="I67" s="41"/>
      <c r="J67" s="61"/>
    </row>
    <row r="68" spans="1:10" ht="13.5" outlineLevel="1">
      <c r="A68" s="62"/>
      <c r="B68" s="54"/>
      <c r="C68" s="41"/>
      <c r="D68" s="41"/>
      <c r="E68" s="41"/>
      <c r="F68" s="41"/>
      <c r="G68" s="41"/>
      <c r="H68" s="41"/>
      <c r="I68" s="41"/>
      <c r="J68" s="61"/>
    </row>
    <row r="69" spans="1:10" ht="13.5" outlineLevel="1">
      <c r="A69" s="62" t="s">
        <v>210</v>
      </c>
      <c r="B69" s="54"/>
      <c r="C69" s="41"/>
      <c r="D69" s="41"/>
      <c r="E69" s="41"/>
      <c r="F69" s="41"/>
      <c r="G69" s="41"/>
      <c r="H69" s="41"/>
      <c r="I69" s="41"/>
      <c r="J69" s="61"/>
    </row>
    <row r="70" spans="1:10" ht="13.5" outlineLevel="1">
      <c r="A70" s="62" t="s">
        <v>219</v>
      </c>
      <c r="B70" s="54"/>
      <c r="C70" s="41"/>
      <c r="D70" s="41"/>
      <c r="E70" s="41"/>
      <c r="F70" s="41"/>
      <c r="G70" s="41"/>
      <c r="H70" s="41"/>
      <c r="I70" s="41"/>
      <c r="J70" s="61"/>
    </row>
    <row r="71" spans="1:10" ht="13.5" outlineLevel="1">
      <c r="A71" s="62" t="s">
        <v>220</v>
      </c>
      <c r="B71" s="54"/>
      <c r="C71" s="41"/>
      <c r="D71" s="41"/>
      <c r="E71" s="41"/>
      <c r="F71" s="41"/>
      <c r="G71" s="41"/>
      <c r="H71" s="41"/>
      <c r="I71" s="41"/>
      <c r="J71" s="61"/>
    </row>
    <row r="72" spans="1:10" ht="13.5" outlineLevel="1">
      <c r="A72" s="134" t="s">
        <v>221</v>
      </c>
      <c r="B72" s="112"/>
      <c r="C72" s="112"/>
      <c r="D72" s="112"/>
      <c r="E72" s="112"/>
      <c r="F72" s="112"/>
      <c r="G72" s="112"/>
      <c r="H72" s="112"/>
      <c r="I72" s="112"/>
      <c r="J72" s="113"/>
    </row>
    <row r="73" spans="1:10" ht="13.5" outlineLevel="1">
      <c r="A73" s="62" t="s">
        <v>222</v>
      </c>
      <c r="B73" s="54"/>
      <c r="C73" s="41"/>
      <c r="D73" s="41"/>
      <c r="E73" s="41"/>
      <c r="F73" s="41"/>
      <c r="G73" s="41"/>
      <c r="H73" s="41"/>
      <c r="I73" s="41"/>
      <c r="J73" s="61"/>
    </row>
    <row r="74" spans="1:10" ht="13.5" outlineLevel="1">
      <c r="A74" s="134" t="s">
        <v>223</v>
      </c>
      <c r="B74" s="112"/>
      <c r="C74" s="112"/>
      <c r="D74" s="112"/>
      <c r="E74" s="112"/>
      <c r="F74" s="112"/>
      <c r="G74" s="112"/>
      <c r="H74" s="112"/>
      <c r="I74" s="112"/>
      <c r="J74" s="113"/>
    </row>
    <row r="75" spans="1:10" ht="13.5" outlineLevel="1">
      <c r="A75" s="62" t="s">
        <v>292</v>
      </c>
      <c r="B75" s="54"/>
      <c r="C75" s="41"/>
      <c r="D75" s="41"/>
      <c r="E75" s="41"/>
      <c r="F75" s="41"/>
      <c r="G75" s="41"/>
      <c r="H75" s="41"/>
      <c r="I75" s="41"/>
      <c r="J75" s="61"/>
    </row>
    <row r="76" spans="1:10" ht="13.5" outlineLevel="1">
      <c r="A76" s="62"/>
      <c r="B76" s="54"/>
      <c r="C76" s="41"/>
      <c r="D76" s="41"/>
      <c r="E76" s="41"/>
      <c r="F76" s="41"/>
      <c r="G76" s="41"/>
      <c r="H76" s="41"/>
      <c r="I76" s="41"/>
      <c r="J76" s="61"/>
    </row>
    <row r="77" spans="1:10" ht="13.5" outlineLevel="1">
      <c r="A77" s="111" t="s">
        <v>226</v>
      </c>
      <c r="B77" s="54"/>
      <c r="C77" s="41"/>
      <c r="D77" s="41"/>
      <c r="E77" s="41"/>
      <c r="F77" s="41"/>
      <c r="G77" s="41"/>
      <c r="H77" s="41"/>
      <c r="I77" s="41"/>
      <c r="J77" s="61"/>
    </row>
    <row r="78" spans="1:10" ht="13.5" outlineLevel="1">
      <c r="A78" s="111" t="s">
        <v>227</v>
      </c>
      <c r="B78" s="54"/>
      <c r="C78" s="41"/>
      <c r="D78" s="41"/>
      <c r="E78" s="41"/>
      <c r="F78" s="41"/>
      <c r="G78" s="41"/>
      <c r="H78" s="41"/>
      <c r="I78" s="41"/>
      <c r="J78" s="61"/>
    </row>
    <row r="79" spans="1:10" ht="13.5" outlineLevel="1">
      <c r="A79" s="62" t="s">
        <v>231</v>
      </c>
      <c r="B79" s="54"/>
      <c r="C79" s="41"/>
      <c r="D79" s="41"/>
      <c r="E79" s="41"/>
      <c r="F79" s="41"/>
      <c r="G79" s="41"/>
      <c r="H79" s="41"/>
      <c r="I79" s="41"/>
      <c r="J79" s="61"/>
    </row>
    <row r="80" spans="1:10" ht="13.5" outlineLevel="1">
      <c r="A80" s="62" t="s">
        <v>232</v>
      </c>
      <c r="B80" s="54"/>
      <c r="C80" s="41"/>
      <c r="D80" s="41"/>
      <c r="E80" s="41"/>
      <c r="F80" s="41"/>
      <c r="G80" s="41"/>
      <c r="H80" s="41"/>
      <c r="I80" s="41"/>
      <c r="J80" s="61"/>
    </row>
    <row r="81" spans="1:10" ht="13.5" outlineLevel="1">
      <c r="A81" s="62" t="s">
        <v>228</v>
      </c>
      <c r="B81" s="54"/>
      <c r="C81" s="41"/>
      <c r="D81" s="41"/>
      <c r="E81" s="41"/>
      <c r="F81" s="41"/>
      <c r="G81" s="41"/>
      <c r="H81" s="41"/>
      <c r="I81" s="41"/>
      <c r="J81" s="61"/>
    </row>
    <row r="82" spans="1:10" ht="13.5" outlineLevel="1">
      <c r="A82" s="62" t="s">
        <v>229</v>
      </c>
      <c r="B82" s="54"/>
      <c r="C82" s="41"/>
      <c r="D82" s="41"/>
      <c r="E82" s="41"/>
      <c r="F82" s="41"/>
      <c r="G82" s="41"/>
      <c r="H82" s="41"/>
      <c r="I82" s="41"/>
      <c r="J82" s="61"/>
    </row>
    <row r="83" spans="1:10" ht="13.5" outlineLevel="1">
      <c r="A83" s="62" t="s">
        <v>230</v>
      </c>
      <c r="B83" s="54"/>
      <c r="C83" s="41"/>
      <c r="D83" s="41"/>
      <c r="E83" s="41"/>
      <c r="F83" s="41"/>
      <c r="G83" s="41"/>
      <c r="H83" s="41"/>
      <c r="I83" s="41"/>
      <c r="J83" s="61"/>
    </row>
    <row r="84" spans="1:10" ht="13.5" outlineLevel="1">
      <c r="A84" s="62" t="s">
        <v>233</v>
      </c>
      <c r="B84" s="54"/>
      <c r="C84" s="41"/>
      <c r="D84" s="41"/>
      <c r="E84" s="41"/>
      <c r="F84" s="41"/>
      <c r="G84" s="41"/>
      <c r="H84" s="41"/>
      <c r="I84" s="41"/>
      <c r="J84" s="61"/>
    </row>
    <row r="85" spans="1:10" ht="13.5">
      <c r="A85" s="62"/>
      <c r="B85" s="54"/>
      <c r="C85" s="41"/>
      <c r="D85" s="41"/>
      <c r="E85" s="41"/>
      <c r="F85" s="41"/>
      <c r="G85" s="41"/>
      <c r="H85" s="41"/>
      <c r="I85" s="41"/>
      <c r="J85" s="61"/>
    </row>
    <row r="86" spans="1:10" ht="13.5" outlineLevel="1">
      <c r="A86" s="111" t="s">
        <v>238</v>
      </c>
      <c r="B86" s="54"/>
      <c r="C86" s="41"/>
      <c r="D86" s="41"/>
      <c r="E86" s="41"/>
      <c r="F86" s="41"/>
      <c r="G86" s="41"/>
      <c r="H86" s="41"/>
      <c r="I86" s="41"/>
      <c r="J86" s="61"/>
    </row>
    <row r="87" spans="1:10" ht="13.5" outlineLevel="1">
      <c r="A87" s="111" t="s">
        <v>227</v>
      </c>
      <c r="B87" s="54"/>
      <c r="C87" s="41"/>
      <c r="D87" s="41"/>
      <c r="E87" s="41"/>
      <c r="F87" s="41"/>
      <c r="G87" s="41"/>
      <c r="H87" s="41"/>
      <c r="I87" s="41"/>
      <c r="J87" s="61"/>
    </row>
    <row r="88" spans="1:10" ht="13.5" outlineLevel="1">
      <c r="A88" s="62" t="s">
        <v>240</v>
      </c>
      <c r="B88" s="54"/>
      <c r="C88" s="41"/>
      <c r="D88" s="41"/>
      <c r="E88" s="41"/>
      <c r="F88" s="41"/>
      <c r="G88" s="41"/>
      <c r="H88" s="41"/>
      <c r="I88" s="41"/>
      <c r="J88" s="61"/>
    </row>
    <row r="89" spans="1:10" ht="13.5" outlineLevel="1">
      <c r="A89" s="62" t="s">
        <v>241</v>
      </c>
      <c r="B89" s="54"/>
      <c r="C89" s="41"/>
      <c r="D89" s="41"/>
      <c r="E89" s="41"/>
      <c r="F89" s="41"/>
      <c r="G89" s="41"/>
      <c r="H89" s="41"/>
      <c r="I89" s="41"/>
      <c r="J89" s="61"/>
    </row>
    <row r="90" spans="1:10" ht="13.5" outlineLevel="1">
      <c r="A90" s="62" t="s">
        <v>239</v>
      </c>
      <c r="B90" s="54"/>
      <c r="C90" s="41"/>
      <c r="D90" s="41"/>
      <c r="E90" s="41"/>
      <c r="F90" s="41"/>
      <c r="G90" s="41"/>
      <c r="H90" s="41"/>
      <c r="I90" s="41"/>
      <c r="J90" s="61"/>
    </row>
    <row r="91" spans="1:10" ht="13.5" outlineLevel="1">
      <c r="A91" s="62" t="s">
        <v>242</v>
      </c>
      <c r="B91" s="54"/>
      <c r="C91" s="41"/>
      <c r="D91" s="41"/>
      <c r="E91" s="41"/>
      <c r="F91" s="41"/>
      <c r="G91" s="41"/>
      <c r="H91" s="41"/>
      <c r="I91" s="41"/>
      <c r="J91" s="61"/>
    </row>
    <row r="92" spans="1:10" ht="13.5" outlineLevel="1">
      <c r="A92" s="62" t="s">
        <v>243</v>
      </c>
      <c r="B92" s="54"/>
      <c r="C92" s="41"/>
      <c r="D92" s="41"/>
      <c r="E92" s="41"/>
      <c r="F92" s="41"/>
      <c r="G92" s="41"/>
      <c r="H92" s="41"/>
      <c r="I92" s="41"/>
      <c r="J92" s="61"/>
    </row>
    <row r="93" spans="1:10" ht="13.5" outlineLevel="1">
      <c r="A93" s="62" t="s">
        <v>223</v>
      </c>
      <c r="B93" s="54"/>
      <c r="C93" s="41"/>
      <c r="D93" s="41"/>
      <c r="E93" s="41"/>
      <c r="F93" s="41"/>
      <c r="G93" s="41"/>
      <c r="H93" s="41"/>
      <c r="I93" s="41"/>
      <c r="J93" s="61"/>
    </row>
    <row r="94" spans="1:10" ht="13.5" outlineLevel="1">
      <c r="A94" s="62" t="s">
        <v>244</v>
      </c>
      <c r="B94" s="54"/>
      <c r="C94" s="41"/>
      <c r="D94" s="41"/>
      <c r="E94" s="41"/>
      <c r="F94" s="41"/>
      <c r="G94" s="41"/>
      <c r="H94" s="41"/>
      <c r="I94" s="41"/>
      <c r="J94" s="61"/>
    </row>
    <row r="95" spans="1:10" ht="13.5">
      <c r="A95" s="62"/>
      <c r="B95" s="54"/>
      <c r="C95" s="41"/>
      <c r="D95" s="41"/>
      <c r="E95" s="41"/>
      <c r="F95" s="41"/>
      <c r="G95" s="41"/>
      <c r="H95" s="41"/>
      <c r="I95" s="41"/>
      <c r="J95" s="61"/>
    </row>
    <row r="96" spans="1:10" ht="13.5" outlineLevel="1">
      <c r="A96" s="111" t="s">
        <v>245</v>
      </c>
      <c r="B96" s="54"/>
      <c r="C96" s="41"/>
      <c r="D96" s="41"/>
      <c r="E96" s="41"/>
      <c r="F96" s="41"/>
      <c r="G96" s="41"/>
      <c r="H96" s="41"/>
      <c r="I96" s="41"/>
      <c r="J96" s="61"/>
    </row>
    <row r="97" spans="1:10" ht="13.5" outlineLevel="1">
      <c r="A97" s="111" t="s">
        <v>246</v>
      </c>
      <c r="B97" s="54"/>
      <c r="C97" s="41"/>
      <c r="D97" s="41"/>
      <c r="E97" s="41"/>
      <c r="F97" s="41"/>
      <c r="G97" s="41"/>
      <c r="H97" s="41"/>
      <c r="I97" s="41"/>
      <c r="J97" s="61"/>
    </row>
    <row r="98" spans="1:10" ht="13.5" outlineLevel="1">
      <c r="A98" s="62" t="s">
        <v>247</v>
      </c>
      <c r="B98" s="54"/>
      <c r="C98" s="41"/>
      <c r="D98" s="41"/>
      <c r="E98" s="41"/>
      <c r="F98" s="41"/>
      <c r="G98" s="41"/>
      <c r="H98" s="41"/>
      <c r="I98" s="41"/>
      <c r="J98" s="61"/>
    </row>
    <row r="99" spans="1:10" ht="13.5" outlineLevel="1">
      <c r="A99" s="62" t="s">
        <v>336</v>
      </c>
      <c r="B99" s="54"/>
      <c r="C99" s="41"/>
      <c r="D99" s="41"/>
      <c r="E99" s="41"/>
      <c r="F99" s="41"/>
      <c r="G99" s="41"/>
      <c r="H99" s="41"/>
      <c r="I99" s="41"/>
      <c r="J99" s="61"/>
    </row>
    <row r="100" spans="1:10" ht="13.5" outlineLevel="1">
      <c r="A100" s="62" t="s">
        <v>337</v>
      </c>
      <c r="B100" s="54"/>
      <c r="C100" s="41"/>
      <c r="D100" s="41"/>
      <c r="E100" s="41"/>
      <c r="F100" s="41"/>
      <c r="G100" s="41"/>
      <c r="H100" s="41"/>
      <c r="I100" s="41"/>
      <c r="J100" s="61"/>
    </row>
    <row r="101" spans="1:10" ht="13.5" outlineLevel="1">
      <c r="A101" s="62" t="s">
        <v>338</v>
      </c>
      <c r="B101" s="54"/>
      <c r="C101" s="41"/>
      <c r="D101" s="41"/>
      <c r="E101" s="41"/>
      <c r="F101" s="41"/>
      <c r="G101" s="41"/>
      <c r="H101" s="41"/>
      <c r="I101" s="41"/>
      <c r="J101" s="61"/>
    </row>
    <row r="102" spans="1:10" ht="13.5" outlineLevel="1">
      <c r="A102" s="62"/>
      <c r="B102" s="54"/>
      <c r="C102" s="41"/>
      <c r="D102" s="41"/>
      <c r="E102" s="41"/>
      <c r="F102" s="41"/>
      <c r="G102" s="41"/>
      <c r="H102" s="41"/>
      <c r="I102" s="41"/>
      <c r="J102" s="61"/>
    </row>
    <row r="103" spans="1:10" ht="13.5" outlineLevel="1">
      <c r="A103" s="111" t="s">
        <v>248</v>
      </c>
      <c r="B103" s="54"/>
      <c r="C103" s="41"/>
      <c r="D103" s="41"/>
      <c r="E103" s="41"/>
      <c r="F103" s="41"/>
      <c r="G103" s="41"/>
      <c r="H103" s="41"/>
      <c r="I103" s="41"/>
      <c r="J103" s="61"/>
    </row>
    <row r="104" spans="1:10" ht="13.5" outlineLevel="1">
      <c r="A104" s="111" t="s">
        <v>227</v>
      </c>
      <c r="B104" s="54"/>
      <c r="C104" s="41"/>
      <c r="D104" s="41"/>
      <c r="E104" s="41"/>
      <c r="F104" s="41"/>
      <c r="G104" s="41"/>
      <c r="H104" s="41"/>
      <c r="I104" s="41"/>
      <c r="J104" s="61"/>
    </row>
    <row r="105" spans="1:10" ht="13.5" outlineLevel="1">
      <c r="A105" s="62" t="s">
        <v>249</v>
      </c>
      <c r="B105" s="54"/>
      <c r="C105" s="41"/>
      <c r="D105" s="41"/>
      <c r="E105" s="41"/>
      <c r="F105" s="41"/>
      <c r="G105" s="41"/>
      <c r="H105" s="41"/>
      <c r="I105" s="41"/>
      <c r="J105" s="61"/>
    </row>
    <row r="106" spans="1:10" ht="14.25" thickBot="1">
      <c r="A106" s="119"/>
      <c r="B106" s="114"/>
      <c r="C106" s="114"/>
      <c r="D106" s="114"/>
      <c r="E106" s="114"/>
      <c r="F106" s="114"/>
      <c r="G106" s="114"/>
      <c r="H106" s="114"/>
      <c r="I106" s="114"/>
      <c r="J106" s="115"/>
    </row>
    <row r="107" spans="1:10" ht="13.5">
      <c r="A107" s="55" t="s">
        <v>250</v>
      </c>
      <c r="B107" s="56"/>
      <c r="C107" s="56"/>
      <c r="D107" s="56"/>
      <c r="E107" s="56"/>
      <c r="F107" s="56"/>
      <c r="G107" s="56"/>
      <c r="H107" s="56"/>
      <c r="I107" s="56"/>
      <c r="J107" s="57"/>
    </row>
    <row r="108" spans="1:10" ht="13.5">
      <c r="A108" s="58" t="s">
        <v>42</v>
      </c>
      <c r="B108" s="49"/>
      <c r="C108" s="49"/>
      <c r="D108" s="49"/>
      <c r="E108" s="49"/>
      <c r="F108" s="49"/>
      <c r="G108" s="49"/>
      <c r="H108" s="49"/>
      <c r="I108" s="49"/>
      <c r="J108" s="59"/>
    </row>
    <row r="109" spans="1:10" ht="13.5">
      <c r="A109" s="62" t="s">
        <v>43</v>
      </c>
      <c r="B109" s="54"/>
      <c r="C109" s="54"/>
      <c r="D109" s="54"/>
      <c r="E109" s="54"/>
      <c r="F109" s="54"/>
      <c r="G109" s="54"/>
      <c r="H109" s="54"/>
      <c r="I109" s="54"/>
      <c r="J109" s="63"/>
    </row>
    <row r="110" spans="1:10" ht="13.5">
      <c r="A110" s="62" t="s">
        <v>44</v>
      </c>
      <c r="B110" s="54"/>
      <c r="C110" s="54"/>
      <c r="D110" s="54"/>
      <c r="E110" s="54"/>
      <c r="F110" s="54"/>
      <c r="G110" s="54"/>
      <c r="H110" s="54"/>
      <c r="I110" s="54"/>
      <c r="J110" s="63"/>
    </row>
    <row r="111" spans="1:10" ht="13.5">
      <c r="A111" s="62" t="s">
        <v>45</v>
      </c>
      <c r="B111" s="54"/>
      <c r="C111" s="54"/>
      <c r="D111" s="54"/>
      <c r="E111" s="54"/>
      <c r="F111" s="54"/>
      <c r="G111" s="54"/>
      <c r="H111" s="54"/>
      <c r="I111" s="54"/>
      <c r="J111" s="63"/>
    </row>
    <row r="112" spans="1:10" ht="13.5">
      <c r="A112" s="60" t="s">
        <v>46</v>
      </c>
      <c r="B112" s="41"/>
      <c r="C112" s="41"/>
      <c r="D112" s="41"/>
      <c r="E112" s="41"/>
      <c r="F112" s="41"/>
      <c r="G112" s="41"/>
      <c r="H112" s="41"/>
      <c r="I112" s="41"/>
      <c r="J112" s="61"/>
    </row>
    <row r="113" spans="1:10" ht="13.5">
      <c r="A113" s="60" t="s">
        <v>47</v>
      </c>
      <c r="B113" s="41"/>
      <c r="C113" s="41"/>
      <c r="D113" s="78"/>
      <c r="E113" s="41" t="s">
        <v>48</v>
      </c>
      <c r="G113" s="41"/>
      <c r="H113" s="41"/>
      <c r="I113" s="41"/>
      <c r="J113" s="61"/>
    </row>
    <row r="114" spans="1:10" ht="13.5">
      <c r="A114" s="60" t="s">
        <v>49</v>
      </c>
      <c r="B114" s="41"/>
      <c r="C114" s="41"/>
      <c r="D114" s="79"/>
      <c r="E114" s="41" t="s">
        <v>48</v>
      </c>
      <c r="G114" s="41"/>
      <c r="H114" s="41"/>
      <c r="I114" s="41"/>
      <c r="J114" s="61"/>
    </row>
    <row r="115" spans="1:10" ht="13.5">
      <c r="A115" s="60"/>
      <c r="B115" s="41"/>
      <c r="C115" s="41"/>
      <c r="D115" s="41"/>
      <c r="E115" s="41"/>
      <c r="F115" s="41"/>
      <c r="G115" s="41"/>
      <c r="H115" s="41"/>
      <c r="I115" s="41"/>
      <c r="J115" s="61"/>
    </row>
    <row r="116" spans="1:10" ht="13.5">
      <c r="A116" s="60" t="s">
        <v>50</v>
      </c>
      <c r="B116" s="41"/>
      <c r="C116" s="41"/>
      <c r="D116" s="97" t="s">
        <v>53</v>
      </c>
      <c r="E116" s="97" t="s">
        <v>52</v>
      </c>
      <c r="F116" s="97" t="s">
        <v>144</v>
      </c>
      <c r="G116" s="97"/>
      <c r="H116" s="97" t="s">
        <v>145</v>
      </c>
      <c r="I116" s="97"/>
      <c r="J116" s="61"/>
    </row>
    <row r="117" spans="1:10" ht="13.5">
      <c r="A117" s="238"/>
      <c r="B117" s="239"/>
      <c r="C117" s="41"/>
      <c r="D117" s="78"/>
      <c r="E117" s="41">
        <f aca="true" t="shared" si="0" ref="E117:E122">IF(ISERROR(VLOOKUP(A117,換算係数,3,FALSE))=TRUE,"",VLOOKUP(A117,換算係数,3,FALSE))</f>
      </c>
      <c r="F117" s="95">
        <f aca="true" t="shared" si="1" ref="F117:F122">IF(ISERROR(VLOOKUP(A117,換算係数,2,FALSE))=TRUE,"",VLOOKUP(A117,換算係数,2,FALSE))</f>
      </c>
      <c r="G117" s="99">
        <f aca="true" t="shared" si="2" ref="G117:G122">IF(ISERROR(VLOOKUP(A117,換算係数,4,FALSE))=TRUE,"",VLOOKUP(A117,換算係数,4,FALSE))</f>
      </c>
      <c r="H117" s="94">
        <f aca="true" t="shared" si="3" ref="H117:H122">IF(ISERROR(F117*D117)=TRUE,"",D117*F117)</f>
      </c>
      <c r="I117" s="41" t="s">
        <v>147</v>
      </c>
      <c r="J117" s="61"/>
    </row>
    <row r="118" spans="1:10" ht="13.5">
      <c r="A118" s="238"/>
      <c r="B118" s="239"/>
      <c r="C118" s="41"/>
      <c r="D118" s="79"/>
      <c r="E118" s="41">
        <f t="shared" si="0"/>
      </c>
      <c r="F118" s="95">
        <f t="shared" si="1"/>
      </c>
      <c r="G118" s="99">
        <f t="shared" si="2"/>
      </c>
      <c r="H118" s="94">
        <f t="shared" si="3"/>
      </c>
      <c r="I118" s="41" t="s">
        <v>147</v>
      </c>
      <c r="J118" s="61"/>
    </row>
    <row r="119" spans="1:10" ht="13.5">
      <c r="A119" s="238"/>
      <c r="B119" s="239"/>
      <c r="C119" s="41"/>
      <c r="D119" s="79"/>
      <c r="E119" s="41">
        <f t="shared" si="0"/>
      </c>
      <c r="F119" s="95">
        <f t="shared" si="1"/>
      </c>
      <c r="G119" s="99">
        <f t="shared" si="2"/>
      </c>
      <c r="H119" s="94">
        <f t="shared" si="3"/>
      </c>
      <c r="I119" s="41" t="s">
        <v>147</v>
      </c>
      <c r="J119" s="61"/>
    </row>
    <row r="120" spans="1:10" ht="13.5">
      <c r="A120" s="238"/>
      <c r="B120" s="239"/>
      <c r="C120" s="41"/>
      <c r="D120" s="79"/>
      <c r="E120" s="41">
        <f t="shared" si="0"/>
      </c>
      <c r="F120" s="95">
        <f t="shared" si="1"/>
      </c>
      <c r="G120" s="99">
        <f t="shared" si="2"/>
      </c>
      <c r="H120" s="94">
        <f t="shared" si="3"/>
      </c>
      <c r="I120" s="41" t="s">
        <v>147</v>
      </c>
      <c r="J120" s="61"/>
    </row>
    <row r="121" spans="1:10" ht="13.5">
      <c r="A121" s="238"/>
      <c r="B121" s="239"/>
      <c r="C121" s="41"/>
      <c r="D121" s="79"/>
      <c r="E121" s="41">
        <f t="shared" si="0"/>
      </c>
      <c r="F121" s="95">
        <f t="shared" si="1"/>
      </c>
      <c r="G121" s="99">
        <f t="shared" si="2"/>
      </c>
      <c r="H121" s="94">
        <f t="shared" si="3"/>
      </c>
      <c r="I121" s="41" t="s">
        <v>147</v>
      </c>
      <c r="J121" s="61"/>
    </row>
    <row r="122" spans="1:10" ht="13.5">
      <c r="A122" s="238"/>
      <c r="B122" s="239"/>
      <c r="C122" s="41"/>
      <c r="D122" s="79"/>
      <c r="E122" s="41">
        <f t="shared" si="0"/>
      </c>
      <c r="F122" s="95">
        <f t="shared" si="1"/>
      </c>
      <c r="G122" s="99">
        <f t="shared" si="2"/>
      </c>
      <c r="H122" s="94">
        <f t="shared" si="3"/>
      </c>
      <c r="I122" s="41" t="s">
        <v>147</v>
      </c>
      <c r="J122" s="61"/>
    </row>
    <row r="123" spans="1:10" ht="13.5">
      <c r="A123" s="96"/>
      <c r="B123" s="97"/>
      <c r="C123" s="41"/>
      <c r="D123" s="98"/>
      <c r="E123" s="41"/>
      <c r="F123" s="95"/>
      <c r="G123" s="72" t="s">
        <v>146</v>
      </c>
      <c r="H123" s="94">
        <f>SUM(H117:H122)</f>
        <v>0</v>
      </c>
      <c r="I123" s="41" t="s">
        <v>147</v>
      </c>
      <c r="J123" s="61"/>
    </row>
    <row r="124" spans="1:10" ht="13.5">
      <c r="A124" s="60"/>
      <c r="B124" s="41"/>
      <c r="C124" s="41"/>
      <c r="D124" s="41"/>
      <c r="E124" s="41"/>
      <c r="F124" s="41"/>
      <c r="G124" s="41"/>
      <c r="H124" s="41"/>
      <c r="I124" s="41"/>
      <c r="J124" s="61"/>
    </row>
    <row r="125" spans="1:10" ht="13.5">
      <c r="A125" s="60" t="s">
        <v>54</v>
      </c>
      <c r="B125" s="41"/>
      <c r="C125" s="41"/>
      <c r="D125" s="41"/>
      <c r="E125" s="41"/>
      <c r="F125" s="41"/>
      <c r="G125" s="41"/>
      <c r="H125" s="41"/>
      <c r="I125" s="41"/>
      <c r="J125" s="61"/>
    </row>
    <row r="126" spans="1:10" ht="13.5">
      <c r="A126" s="62" t="s">
        <v>293</v>
      </c>
      <c r="B126" s="54"/>
      <c r="C126" s="41"/>
      <c r="D126" s="41"/>
      <c r="E126" s="41"/>
      <c r="F126" s="41"/>
      <c r="G126" s="41"/>
      <c r="H126" s="41"/>
      <c r="I126" s="41"/>
      <c r="J126" s="61"/>
    </row>
    <row r="127" spans="1:10" ht="13.5">
      <c r="A127" s="62" t="s">
        <v>295</v>
      </c>
      <c r="B127" s="54"/>
      <c r="C127" s="41"/>
      <c r="D127" s="41"/>
      <c r="E127" s="41"/>
      <c r="F127" s="41"/>
      <c r="G127" s="41"/>
      <c r="H127" s="41"/>
      <c r="I127" s="41"/>
      <c r="J127" s="61"/>
    </row>
    <row r="128" spans="1:10" ht="13.5">
      <c r="A128" s="62" t="s">
        <v>294</v>
      </c>
      <c r="B128" s="54"/>
      <c r="C128" s="41"/>
      <c r="D128" s="41"/>
      <c r="E128" s="41"/>
      <c r="F128" s="41"/>
      <c r="G128" s="41"/>
      <c r="H128" s="41"/>
      <c r="I128" s="41"/>
      <c r="J128" s="61"/>
    </row>
    <row r="129" spans="1:10" ht="13.5">
      <c r="A129" s="62"/>
      <c r="B129" s="54"/>
      <c r="C129" s="41"/>
      <c r="D129" s="41"/>
      <c r="E129" s="41"/>
      <c r="F129" s="41"/>
      <c r="G129" s="41"/>
      <c r="H129" s="41"/>
      <c r="I129" s="41"/>
      <c r="J129" s="61"/>
    </row>
    <row r="130" spans="1:10" ht="13.5">
      <c r="A130" s="62" t="s">
        <v>341</v>
      </c>
      <c r="B130" s="54"/>
      <c r="C130" s="41"/>
      <c r="D130" s="41"/>
      <c r="E130" s="41"/>
      <c r="F130" s="41"/>
      <c r="G130" s="41"/>
      <c r="H130" s="41"/>
      <c r="I130" s="41"/>
      <c r="J130" s="61"/>
    </row>
    <row r="131" spans="1:10" ht="13.5">
      <c r="A131" s="62" t="s">
        <v>342</v>
      </c>
      <c r="B131" s="54"/>
      <c r="C131" s="41"/>
      <c r="D131" s="41"/>
      <c r="E131" s="41"/>
      <c r="F131" s="41"/>
      <c r="G131" s="41"/>
      <c r="H131" s="41"/>
      <c r="I131" s="41"/>
      <c r="J131" s="61"/>
    </row>
    <row r="132" spans="1:10" ht="13.5">
      <c r="A132" s="62" t="s">
        <v>343</v>
      </c>
      <c r="B132" s="54"/>
      <c r="C132" s="41"/>
      <c r="D132" s="41"/>
      <c r="E132" s="41"/>
      <c r="F132" s="41"/>
      <c r="G132" s="41"/>
      <c r="H132" s="41"/>
      <c r="I132" s="41"/>
      <c r="J132" s="61"/>
    </row>
    <row r="133" spans="1:10" ht="13.5">
      <c r="A133" s="60" t="s">
        <v>55</v>
      </c>
      <c r="B133" s="41"/>
      <c r="C133" s="41"/>
      <c r="D133" s="41"/>
      <c r="E133" s="41"/>
      <c r="F133" s="41"/>
      <c r="G133" s="41"/>
      <c r="H133" s="41"/>
      <c r="I133" s="41"/>
      <c r="J133" s="61"/>
    </row>
    <row r="134" spans="1:10" ht="45" customHeight="1">
      <c r="A134" s="242"/>
      <c r="B134" s="243"/>
      <c r="C134" s="243"/>
      <c r="D134" s="243"/>
      <c r="E134" s="243"/>
      <c r="F134" s="243"/>
      <c r="G134" s="243"/>
      <c r="H134" s="243"/>
      <c r="I134" s="243"/>
      <c r="J134" s="190"/>
    </row>
    <row r="135" spans="1:10" ht="13.5">
      <c r="A135" s="60"/>
      <c r="B135" s="41"/>
      <c r="C135" s="41"/>
      <c r="D135" s="41"/>
      <c r="E135" s="41"/>
      <c r="F135" s="41"/>
      <c r="G135" s="41"/>
      <c r="H135" s="41"/>
      <c r="I135" s="41"/>
      <c r="J135" s="61"/>
    </row>
    <row r="136" spans="1:10" ht="13.5">
      <c r="A136" s="60" t="s">
        <v>296</v>
      </c>
      <c r="B136" s="41"/>
      <c r="C136" s="41"/>
      <c r="D136" s="41"/>
      <c r="E136" s="41"/>
      <c r="F136" s="41"/>
      <c r="G136" s="41"/>
      <c r="H136" s="41"/>
      <c r="I136" s="41"/>
      <c r="J136" s="61"/>
    </row>
    <row r="137" spans="1:10" ht="13.5">
      <c r="A137" s="60" t="s">
        <v>297</v>
      </c>
      <c r="B137" s="41"/>
      <c r="C137" s="41"/>
      <c r="D137" s="41"/>
      <c r="E137" s="78"/>
      <c r="F137" s="41" t="s">
        <v>56</v>
      </c>
      <c r="G137" s="41"/>
      <c r="H137" s="41"/>
      <c r="I137" s="41"/>
      <c r="J137" s="61"/>
    </row>
    <row r="138" spans="1:10" ht="13.5">
      <c r="A138" s="60" t="s">
        <v>298</v>
      </c>
      <c r="B138" s="41"/>
      <c r="C138" s="98"/>
      <c r="D138" s="41"/>
      <c r="E138" s="80">
        <f>IF(ISERROR('様式３－６'!AA11)=TRUE,"",'様式３－６'!AA11)</f>
        <v>0</v>
      </c>
      <c r="F138" s="41" t="s">
        <v>56</v>
      </c>
      <c r="G138" s="41"/>
      <c r="H138" s="41"/>
      <c r="I138" s="41"/>
      <c r="J138" s="61"/>
    </row>
    <row r="139" spans="1:10" ht="13.5">
      <c r="A139" s="60" t="s">
        <v>299</v>
      </c>
      <c r="B139" s="41"/>
      <c r="C139" s="98"/>
      <c r="D139" s="41"/>
      <c r="E139" s="81">
        <f>IF(ISERROR('様式３－６'!AA15)=TRUE,"",'様式３－６'!AA15)</f>
        <v>0</v>
      </c>
      <c r="F139" s="41" t="s">
        <v>56</v>
      </c>
      <c r="G139" s="41"/>
      <c r="H139" s="41"/>
      <c r="I139" s="41"/>
      <c r="J139" s="61"/>
    </row>
    <row r="140" spans="1:10" ht="13.5">
      <c r="A140" s="60" t="s">
        <v>300</v>
      </c>
      <c r="B140" s="41"/>
      <c r="C140" s="98"/>
      <c r="D140" s="41"/>
      <c r="E140" s="81">
        <f>IF(ISERROR(E138-E139)=TRUE,"",E138-E139)</f>
        <v>0</v>
      </c>
      <c r="F140" s="41" t="s">
        <v>56</v>
      </c>
      <c r="G140" s="41"/>
      <c r="H140" s="41"/>
      <c r="I140" s="41"/>
      <c r="J140" s="61"/>
    </row>
    <row r="141" spans="1:10" ht="13.5">
      <c r="A141" s="60" t="s">
        <v>317</v>
      </c>
      <c r="B141" s="41"/>
      <c r="C141" s="116"/>
      <c r="D141" s="41"/>
      <c r="E141" s="100">
        <f>IF(ISERROR(E140/E137)=TRUE,"",E140/E137)</f>
      </c>
      <c r="F141" s="41" t="s">
        <v>58</v>
      </c>
      <c r="G141" s="41"/>
      <c r="H141" s="41"/>
      <c r="I141" s="41"/>
      <c r="J141" s="61"/>
    </row>
    <row r="142" spans="1:10" ht="13.5">
      <c r="A142" s="60"/>
      <c r="B142" s="41"/>
      <c r="C142" s="41"/>
      <c r="D142" s="41"/>
      <c r="E142" s="41"/>
      <c r="F142" s="41"/>
      <c r="G142" s="41"/>
      <c r="H142" s="41"/>
      <c r="I142" s="41"/>
      <c r="J142" s="61"/>
    </row>
    <row r="143" spans="1:10" ht="13.5">
      <c r="A143" s="60" t="s">
        <v>57</v>
      </c>
      <c r="B143" s="41"/>
      <c r="C143" s="41"/>
      <c r="D143" s="41"/>
      <c r="E143" s="41"/>
      <c r="F143" s="41"/>
      <c r="G143" s="41"/>
      <c r="H143" s="41"/>
      <c r="I143" s="41"/>
      <c r="J143" s="61"/>
    </row>
    <row r="144" spans="1:12" ht="45" customHeight="1">
      <c r="A144" s="270"/>
      <c r="B144" s="271"/>
      <c r="C144" s="271"/>
      <c r="D144" s="271"/>
      <c r="E144" s="271"/>
      <c r="F144" s="271"/>
      <c r="G144" s="271"/>
      <c r="H144" s="271"/>
      <c r="I144" s="271"/>
      <c r="J144" s="272"/>
      <c r="L144" s="67"/>
    </row>
    <row r="145" spans="1:12" ht="13.5">
      <c r="A145" s="150"/>
      <c r="B145" s="151"/>
      <c r="C145" s="151"/>
      <c r="D145" s="151"/>
      <c r="E145" s="151"/>
      <c r="F145" s="151"/>
      <c r="G145" s="151"/>
      <c r="H145" s="151"/>
      <c r="I145" s="151"/>
      <c r="J145" s="152"/>
      <c r="L145" s="67"/>
    </row>
    <row r="146" spans="1:10" ht="13.5">
      <c r="A146" s="60" t="s">
        <v>59</v>
      </c>
      <c r="B146" s="41"/>
      <c r="C146" s="41"/>
      <c r="D146" s="41"/>
      <c r="E146" s="41"/>
      <c r="F146" s="41"/>
      <c r="G146" s="41"/>
      <c r="H146" s="41"/>
      <c r="I146" s="41"/>
      <c r="J146" s="61"/>
    </row>
    <row r="147" spans="1:10" ht="13.5">
      <c r="A147" s="62" t="s">
        <v>60</v>
      </c>
      <c r="B147" s="54"/>
      <c r="C147" s="41"/>
      <c r="D147" s="41"/>
      <c r="E147" s="41"/>
      <c r="F147" s="41"/>
      <c r="G147" s="41"/>
      <c r="H147" s="41"/>
      <c r="I147" s="41"/>
      <c r="J147" s="61"/>
    </row>
    <row r="148" spans="1:10" ht="13.5">
      <c r="A148" s="62" t="s">
        <v>61</v>
      </c>
      <c r="B148" s="54"/>
      <c r="C148" s="41"/>
      <c r="D148" s="41"/>
      <c r="E148" s="41"/>
      <c r="F148" s="41"/>
      <c r="G148" s="41"/>
      <c r="H148" s="41"/>
      <c r="I148" s="41"/>
      <c r="J148" s="61"/>
    </row>
    <row r="149" spans="1:10" ht="13.5">
      <c r="A149" s="60" t="s">
        <v>62</v>
      </c>
      <c r="B149" s="41"/>
      <c r="C149" s="41"/>
      <c r="D149" s="41"/>
      <c r="E149" s="41"/>
      <c r="F149" s="41"/>
      <c r="G149" s="41"/>
      <c r="H149" s="41"/>
      <c r="I149" s="41"/>
      <c r="J149" s="61"/>
    </row>
    <row r="150" spans="1:10" ht="45" customHeight="1">
      <c r="A150" s="270"/>
      <c r="B150" s="277"/>
      <c r="C150" s="277"/>
      <c r="D150" s="277"/>
      <c r="E150" s="277"/>
      <c r="F150" s="277"/>
      <c r="G150" s="277"/>
      <c r="H150" s="277"/>
      <c r="I150" s="277"/>
      <c r="J150" s="278"/>
    </row>
    <row r="151" spans="1:10" ht="13.5">
      <c r="A151" s="60" t="s">
        <v>251</v>
      </c>
      <c r="B151" s="41"/>
      <c r="C151" s="41"/>
      <c r="D151" s="41"/>
      <c r="E151" s="41"/>
      <c r="F151" s="41"/>
      <c r="G151" s="41"/>
      <c r="H151" s="41"/>
      <c r="I151" s="41"/>
      <c r="J151" s="61"/>
    </row>
    <row r="152" spans="1:10" ht="45" customHeight="1">
      <c r="A152" s="270"/>
      <c r="B152" s="277"/>
      <c r="C152" s="277"/>
      <c r="D152" s="277"/>
      <c r="E152" s="277"/>
      <c r="F152" s="277"/>
      <c r="G152" s="277"/>
      <c r="H152" s="277"/>
      <c r="I152" s="277"/>
      <c r="J152" s="278"/>
    </row>
    <row r="153" spans="1:10" ht="13.5">
      <c r="A153" s="60" t="s">
        <v>63</v>
      </c>
      <c r="B153" s="41"/>
      <c r="C153" s="41"/>
      <c r="D153" s="41"/>
      <c r="E153" s="41"/>
      <c r="F153" s="41"/>
      <c r="G153" s="41"/>
      <c r="H153" s="41"/>
      <c r="I153" s="41"/>
      <c r="J153" s="61"/>
    </row>
    <row r="154" spans="1:10" ht="13.5">
      <c r="A154" s="62" t="s">
        <v>64</v>
      </c>
      <c r="B154" s="54"/>
      <c r="C154" s="41"/>
      <c r="D154" s="41"/>
      <c r="E154" s="41"/>
      <c r="F154" s="41"/>
      <c r="G154" s="41"/>
      <c r="H154" s="41"/>
      <c r="I154" s="41"/>
      <c r="J154" s="61"/>
    </row>
    <row r="155" spans="1:10" ht="13.5">
      <c r="A155" s="62" t="s">
        <v>65</v>
      </c>
      <c r="B155" s="54"/>
      <c r="C155" s="41"/>
      <c r="D155" s="41"/>
      <c r="E155" s="41"/>
      <c r="F155" s="41"/>
      <c r="G155" s="41"/>
      <c r="H155" s="41"/>
      <c r="I155" s="41"/>
      <c r="J155" s="61"/>
    </row>
    <row r="156" spans="1:10" ht="45" customHeight="1" thickBot="1">
      <c r="A156" s="232"/>
      <c r="B156" s="279"/>
      <c r="C156" s="279"/>
      <c r="D156" s="279"/>
      <c r="E156" s="279"/>
      <c r="F156" s="279"/>
      <c r="G156" s="279"/>
      <c r="H156" s="279"/>
      <c r="I156" s="279"/>
      <c r="J156" s="280"/>
    </row>
    <row r="157" spans="1:10" ht="13.5">
      <c r="A157" s="44" t="s">
        <v>66</v>
      </c>
      <c r="B157" s="45"/>
      <c r="C157" s="45"/>
      <c r="D157" s="45"/>
      <c r="E157" s="45"/>
      <c r="F157" s="45"/>
      <c r="G157" s="45"/>
      <c r="H157" s="45"/>
      <c r="I157" s="45"/>
      <c r="J157" s="46"/>
    </row>
    <row r="158" spans="1:10" ht="13.5">
      <c r="A158" s="58" t="s">
        <v>67</v>
      </c>
      <c r="B158" s="49"/>
      <c r="C158" s="49"/>
      <c r="D158" s="49"/>
      <c r="E158" s="49"/>
      <c r="F158" s="49"/>
      <c r="G158" s="49"/>
      <c r="H158" s="49"/>
      <c r="I158" s="49"/>
      <c r="J158" s="59"/>
    </row>
    <row r="159" spans="1:10" ht="13.5">
      <c r="A159" s="60" t="s">
        <v>68</v>
      </c>
      <c r="B159" s="41"/>
      <c r="C159" s="41"/>
      <c r="D159" s="41"/>
      <c r="E159" s="41"/>
      <c r="F159" s="41"/>
      <c r="G159" s="41"/>
      <c r="H159" s="41"/>
      <c r="I159" s="41"/>
      <c r="J159" s="61"/>
    </row>
    <row r="160" spans="1:10" ht="13.5">
      <c r="A160" s="73"/>
      <c r="B160" s="72" t="s">
        <v>78</v>
      </c>
      <c r="C160" s="137"/>
      <c r="D160" s="41" t="s">
        <v>69</v>
      </c>
      <c r="E160" s="41"/>
      <c r="F160" s="67"/>
      <c r="G160" s="41"/>
      <c r="H160" s="41"/>
      <c r="I160" s="41"/>
      <c r="J160" s="61"/>
    </row>
    <row r="161" spans="1:10" ht="13.5">
      <c r="A161" s="60"/>
      <c r="B161" s="41"/>
      <c r="C161" s="41"/>
      <c r="D161" s="41"/>
      <c r="E161" s="41"/>
      <c r="F161" s="41"/>
      <c r="G161" s="41"/>
      <c r="H161" s="41"/>
      <c r="I161" s="41"/>
      <c r="J161" s="61"/>
    </row>
    <row r="162" spans="1:10" ht="13.5">
      <c r="A162" s="60" t="s">
        <v>70</v>
      </c>
      <c r="B162" s="41"/>
      <c r="C162" s="41"/>
      <c r="D162" s="41"/>
      <c r="E162" s="41"/>
      <c r="F162" s="41"/>
      <c r="G162" s="41"/>
      <c r="H162" s="41"/>
      <c r="I162" s="41"/>
      <c r="J162" s="61"/>
    </row>
    <row r="163" spans="1:10" ht="13.5">
      <c r="A163" s="60" t="s">
        <v>71</v>
      </c>
      <c r="B163" s="41"/>
      <c r="C163" s="41"/>
      <c r="D163" s="41"/>
      <c r="E163" s="41"/>
      <c r="F163" s="41"/>
      <c r="G163" s="41"/>
      <c r="H163" s="41"/>
      <c r="I163" s="41"/>
      <c r="J163" s="61"/>
    </row>
    <row r="164" spans="1:10" ht="13.5">
      <c r="A164" s="73"/>
      <c r="B164" s="72" t="s">
        <v>78</v>
      </c>
      <c r="C164" s="78"/>
      <c r="D164" s="41" t="s">
        <v>69</v>
      </c>
      <c r="E164" s="41"/>
      <c r="F164" s="67"/>
      <c r="G164" s="41"/>
      <c r="H164" s="41"/>
      <c r="I164" s="41"/>
      <c r="J164" s="61"/>
    </row>
    <row r="165" spans="1:10" ht="13.5">
      <c r="A165" s="60"/>
      <c r="B165" s="41"/>
      <c r="C165" s="41"/>
      <c r="D165" s="41"/>
      <c r="E165" s="41"/>
      <c r="F165" s="41"/>
      <c r="G165" s="41"/>
      <c r="H165" s="41"/>
      <c r="I165" s="41"/>
      <c r="J165" s="61"/>
    </row>
    <row r="166" spans="1:10" ht="13.5">
      <c r="A166" s="60" t="s">
        <v>324</v>
      </c>
      <c r="B166" s="41"/>
      <c r="C166" s="41"/>
      <c r="D166" s="41"/>
      <c r="E166" s="41"/>
      <c r="F166" s="41"/>
      <c r="G166" s="41"/>
      <c r="H166" s="41"/>
      <c r="I166" s="41"/>
      <c r="J166" s="61"/>
    </row>
    <row r="167" spans="1:10" ht="13.5">
      <c r="A167" s="73"/>
      <c r="B167" s="72" t="s">
        <v>78</v>
      </c>
      <c r="C167" s="78"/>
      <c r="D167" s="41" t="s">
        <v>69</v>
      </c>
      <c r="E167" s="41"/>
      <c r="F167" s="67"/>
      <c r="G167" s="41"/>
      <c r="H167" s="41"/>
      <c r="I167" s="41"/>
      <c r="J167" s="61"/>
    </row>
    <row r="168" spans="1:10" ht="13.5">
      <c r="A168" s="60"/>
      <c r="B168" s="41"/>
      <c r="C168" s="41"/>
      <c r="D168" s="41"/>
      <c r="E168" s="41"/>
      <c r="F168" s="41"/>
      <c r="G168" s="41"/>
      <c r="H168" s="41"/>
      <c r="I168" s="41"/>
      <c r="J168" s="61"/>
    </row>
    <row r="169" spans="1:10" ht="13.5">
      <c r="A169" s="62" t="s">
        <v>252</v>
      </c>
      <c r="B169" s="54"/>
      <c r="C169" s="41"/>
      <c r="D169" s="41"/>
      <c r="E169" s="41"/>
      <c r="F169" s="41"/>
      <c r="G169" s="41"/>
      <c r="H169" s="41"/>
      <c r="I169" s="41"/>
      <c r="J169" s="61"/>
    </row>
    <row r="170" spans="1:10" ht="13.5">
      <c r="A170" s="62" t="s">
        <v>253</v>
      </c>
      <c r="B170" s="54"/>
      <c r="C170" s="41"/>
      <c r="D170" s="41"/>
      <c r="E170" s="41"/>
      <c r="F170" s="41"/>
      <c r="G170" s="41"/>
      <c r="H170" s="41"/>
      <c r="I170" s="41"/>
      <c r="J170" s="61"/>
    </row>
    <row r="171" spans="1:10" ht="13.5">
      <c r="A171" s="60"/>
      <c r="B171" s="41"/>
      <c r="C171" s="41"/>
      <c r="D171" s="41"/>
      <c r="E171" s="41"/>
      <c r="F171" s="41"/>
      <c r="G171" s="41"/>
      <c r="H171" s="41"/>
      <c r="I171" s="41"/>
      <c r="J171" s="61"/>
    </row>
    <row r="172" spans="1:10" ht="13.5">
      <c r="A172" s="60" t="s">
        <v>72</v>
      </c>
      <c r="B172" s="41"/>
      <c r="C172" s="41"/>
      <c r="D172" s="41"/>
      <c r="E172" s="41"/>
      <c r="F172" s="41"/>
      <c r="G172" s="41"/>
      <c r="H172" s="41"/>
      <c r="I172" s="41"/>
      <c r="J172" s="61"/>
    </row>
    <row r="173" spans="1:10" ht="13.5">
      <c r="A173" s="60" t="s">
        <v>73</v>
      </c>
      <c r="B173" s="41"/>
      <c r="C173" s="41"/>
      <c r="D173" s="41"/>
      <c r="E173" s="41"/>
      <c r="F173" s="41"/>
      <c r="G173" s="41"/>
      <c r="H173" s="41"/>
      <c r="I173" s="41"/>
      <c r="J173" s="61"/>
    </row>
    <row r="174" spans="1:10" ht="13.5">
      <c r="A174" s="62" t="s">
        <v>254</v>
      </c>
      <c r="B174" s="54"/>
      <c r="C174" s="41"/>
      <c r="D174" s="41"/>
      <c r="E174" s="41"/>
      <c r="F174" s="41"/>
      <c r="G174" s="41"/>
      <c r="H174" s="41"/>
      <c r="I174" s="41"/>
      <c r="J174" s="61"/>
    </row>
    <row r="175" spans="1:10" ht="13.5">
      <c r="A175" s="62" t="s">
        <v>255</v>
      </c>
      <c r="B175" s="54"/>
      <c r="C175" s="41"/>
      <c r="D175" s="41"/>
      <c r="E175" s="41"/>
      <c r="F175" s="41"/>
      <c r="G175" s="41"/>
      <c r="H175" s="41"/>
      <c r="I175" s="41"/>
      <c r="J175" s="61"/>
    </row>
    <row r="176" spans="1:10" ht="13.5">
      <c r="A176" s="62" t="s">
        <v>329</v>
      </c>
      <c r="B176" s="54"/>
      <c r="C176" s="41"/>
      <c r="D176" s="41"/>
      <c r="E176" s="41"/>
      <c r="F176" s="41"/>
      <c r="G176" s="41"/>
      <c r="H176" s="41"/>
      <c r="I176" s="41"/>
      <c r="J176" s="61"/>
    </row>
    <row r="177" spans="1:10" ht="13.5">
      <c r="A177" s="62" t="s">
        <v>325</v>
      </c>
      <c r="B177" s="54"/>
      <c r="C177" s="41"/>
      <c r="D177" s="41"/>
      <c r="E177" s="41"/>
      <c r="F177" s="41"/>
      <c r="G177" s="41"/>
      <c r="H177" s="41"/>
      <c r="I177" s="41"/>
      <c r="J177" s="61"/>
    </row>
    <row r="178" spans="1:10" ht="13.5">
      <c r="A178" s="62" t="s">
        <v>330</v>
      </c>
      <c r="B178" s="54"/>
      <c r="C178" s="41"/>
      <c r="D178" s="41"/>
      <c r="E178" s="41"/>
      <c r="F178" s="41"/>
      <c r="G178" s="41"/>
      <c r="H178" s="41"/>
      <c r="I178" s="41"/>
      <c r="J178" s="61"/>
    </row>
    <row r="179" spans="1:10" ht="13.5">
      <c r="A179" s="62" t="s">
        <v>326</v>
      </c>
      <c r="B179" s="54"/>
      <c r="C179" s="41"/>
      <c r="D179" s="41"/>
      <c r="E179" s="41"/>
      <c r="F179" s="41"/>
      <c r="G179" s="41"/>
      <c r="H179" s="41"/>
      <c r="I179" s="41"/>
      <c r="J179" s="61"/>
    </row>
    <row r="180" spans="1:10" ht="13.5">
      <c r="A180" s="62" t="s">
        <v>327</v>
      </c>
      <c r="B180" s="54"/>
      <c r="C180" s="41"/>
      <c r="D180" s="41"/>
      <c r="E180" s="41"/>
      <c r="F180" s="41"/>
      <c r="G180" s="41"/>
      <c r="H180" s="41"/>
      <c r="I180" s="41"/>
      <c r="J180" s="61"/>
    </row>
    <row r="181" spans="1:10" ht="13.5">
      <c r="A181" s="62" t="s">
        <v>331</v>
      </c>
      <c r="B181" s="54"/>
      <c r="C181" s="41"/>
      <c r="D181" s="41"/>
      <c r="E181" s="41"/>
      <c r="F181" s="41"/>
      <c r="G181" s="41"/>
      <c r="H181" s="41"/>
      <c r="I181" s="41"/>
      <c r="J181" s="61"/>
    </row>
    <row r="182" spans="1:10" ht="13.5">
      <c r="A182" s="62" t="s">
        <v>328</v>
      </c>
      <c r="B182" s="54"/>
      <c r="C182" s="41"/>
      <c r="D182" s="41"/>
      <c r="E182" s="41"/>
      <c r="F182" s="41"/>
      <c r="G182" s="41"/>
      <c r="H182" s="41"/>
      <c r="I182" s="41"/>
      <c r="J182" s="61"/>
    </row>
    <row r="183" spans="1:10" ht="13.5">
      <c r="A183" s="62"/>
      <c r="B183" s="54"/>
      <c r="C183" s="41"/>
      <c r="D183" s="41"/>
      <c r="E183" s="41"/>
      <c r="F183" s="41"/>
      <c r="G183" s="41"/>
      <c r="H183" s="41"/>
      <c r="I183" s="41"/>
      <c r="J183" s="61"/>
    </row>
    <row r="184" spans="1:10" ht="13.5">
      <c r="A184" s="62" t="s">
        <v>256</v>
      </c>
      <c r="B184" s="54"/>
      <c r="C184" s="41"/>
      <c r="D184" s="41"/>
      <c r="E184" s="41"/>
      <c r="F184" s="41"/>
      <c r="G184" s="41"/>
      <c r="H184" s="41"/>
      <c r="I184" s="41"/>
      <c r="J184" s="61"/>
    </row>
    <row r="185" spans="1:10" ht="13.5">
      <c r="A185" s="62" t="s">
        <v>332</v>
      </c>
      <c r="B185" s="54"/>
      <c r="C185" s="41"/>
      <c r="D185" s="41"/>
      <c r="E185" s="41"/>
      <c r="F185" s="41"/>
      <c r="G185" s="41"/>
      <c r="H185" s="41"/>
      <c r="I185" s="41"/>
      <c r="J185" s="61"/>
    </row>
    <row r="186" spans="1:10" ht="13.5">
      <c r="A186" s="60"/>
      <c r="B186" s="41"/>
      <c r="C186" s="41"/>
      <c r="D186" s="41"/>
      <c r="E186" s="41"/>
      <c r="F186" s="41"/>
      <c r="G186" s="41"/>
      <c r="H186" s="41"/>
      <c r="I186" s="41"/>
      <c r="J186" s="61"/>
    </row>
    <row r="187" spans="1:10" ht="13.5">
      <c r="A187" s="60" t="s">
        <v>74</v>
      </c>
      <c r="B187" s="41"/>
      <c r="C187" s="41"/>
      <c r="D187" s="41"/>
      <c r="E187" s="41"/>
      <c r="F187" s="41"/>
      <c r="G187" s="41"/>
      <c r="H187" s="41"/>
      <c r="I187" s="41"/>
      <c r="J187" s="61"/>
    </row>
    <row r="188" spans="1:10" ht="13.5">
      <c r="A188" s="62" t="s">
        <v>302</v>
      </c>
      <c r="B188" s="54"/>
      <c r="C188" s="41"/>
      <c r="D188" s="41"/>
      <c r="E188" s="41"/>
      <c r="F188" s="41"/>
      <c r="G188" s="41"/>
      <c r="H188" s="41"/>
      <c r="I188" s="41"/>
      <c r="J188" s="61"/>
    </row>
    <row r="189" spans="1:10" ht="13.5">
      <c r="A189" s="62" t="s">
        <v>333</v>
      </c>
      <c r="B189" s="54"/>
      <c r="C189" s="41"/>
      <c r="D189" s="41"/>
      <c r="E189" s="41"/>
      <c r="F189" s="41"/>
      <c r="G189" s="41"/>
      <c r="H189" s="41"/>
      <c r="I189" s="41"/>
      <c r="J189" s="61"/>
    </row>
    <row r="190" spans="1:10" ht="13.5">
      <c r="A190" s="62" t="s">
        <v>315</v>
      </c>
      <c r="B190" s="54"/>
      <c r="C190" s="41"/>
      <c r="D190" s="41"/>
      <c r="E190" s="41"/>
      <c r="F190" s="41"/>
      <c r="G190" s="41"/>
      <c r="H190" s="41"/>
      <c r="I190" s="41"/>
      <c r="J190" s="61"/>
    </row>
    <row r="191" spans="1:10" ht="13.5">
      <c r="A191" s="62" t="s">
        <v>303</v>
      </c>
      <c r="B191" s="54"/>
      <c r="C191" s="41"/>
      <c r="D191" s="41"/>
      <c r="E191" s="41"/>
      <c r="F191" s="41"/>
      <c r="G191" s="41"/>
      <c r="H191" s="41"/>
      <c r="I191" s="41"/>
      <c r="J191" s="61"/>
    </row>
    <row r="192" spans="1:10" ht="13.5">
      <c r="A192" s="62" t="s">
        <v>304</v>
      </c>
      <c r="B192" s="54"/>
      <c r="C192" s="41"/>
      <c r="D192" s="41"/>
      <c r="E192" s="41"/>
      <c r="F192" s="41"/>
      <c r="G192" s="41"/>
      <c r="H192" s="41"/>
      <c r="I192" s="41"/>
      <c r="J192" s="61"/>
    </row>
    <row r="193" spans="1:10" ht="13.5">
      <c r="A193" s="62" t="s">
        <v>334</v>
      </c>
      <c r="B193" s="54"/>
      <c r="C193" s="41"/>
      <c r="D193" s="41"/>
      <c r="E193" s="41"/>
      <c r="F193" s="41"/>
      <c r="G193" s="41"/>
      <c r="H193" s="41"/>
      <c r="I193" s="41"/>
      <c r="J193" s="61"/>
    </row>
    <row r="194" spans="1:10" ht="13.5">
      <c r="A194" s="62" t="s">
        <v>305</v>
      </c>
      <c r="B194" s="54"/>
      <c r="C194" s="41"/>
      <c r="D194" s="41"/>
      <c r="E194" s="41"/>
      <c r="F194" s="41"/>
      <c r="G194" s="41"/>
      <c r="H194" s="41"/>
      <c r="I194" s="41"/>
      <c r="J194" s="61"/>
    </row>
    <row r="195" spans="1:10" ht="13.5">
      <c r="A195" s="62" t="s">
        <v>306</v>
      </c>
      <c r="B195" s="54"/>
      <c r="C195" s="41"/>
      <c r="D195" s="41"/>
      <c r="E195" s="41"/>
      <c r="F195" s="41"/>
      <c r="G195" s="41"/>
      <c r="H195" s="41"/>
      <c r="I195" s="41"/>
      <c r="J195" s="61"/>
    </row>
    <row r="196" spans="1:10" ht="13.5">
      <c r="A196" s="62" t="s">
        <v>307</v>
      </c>
      <c r="B196" s="54"/>
      <c r="C196" s="41"/>
      <c r="D196" s="41"/>
      <c r="E196" s="41"/>
      <c r="F196" s="41"/>
      <c r="G196" s="41"/>
      <c r="H196" s="41"/>
      <c r="I196" s="41"/>
      <c r="J196" s="61"/>
    </row>
    <row r="197" spans="1:10" ht="13.5">
      <c r="A197" s="62" t="s">
        <v>308</v>
      </c>
      <c r="B197" s="54"/>
      <c r="C197" s="41"/>
      <c r="D197" s="41"/>
      <c r="E197" s="41"/>
      <c r="F197" s="41"/>
      <c r="G197" s="41"/>
      <c r="H197" s="41"/>
      <c r="I197" s="41"/>
      <c r="J197" s="61"/>
    </row>
    <row r="198" spans="1:10" ht="13.5">
      <c r="A198" s="62" t="s">
        <v>309</v>
      </c>
      <c r="B198" s="54"/>
      <c r="C198" s="41"/>
      <c r="D198" s="41"/>
      <c r="E198" s="41"/>
      <c r="F198" s="41"/>
      <c r="G198" s="41"/>
      <c r="H198" s="41"/>
      <c r="I198" s="41"/>
      <c r="J198" s="61"/>
    </row>
    <row r="199" spans="1:10" ht="13.5">
      <c r="A199" s="60"/>
      <c r="B199" s="41"/>
      <c r="C199" s="41"/>
      <c r="D199" s="41"/>
      <c r="E199" s="41"/>
      <c r="F199" s="41"/>
      <c r="G199" s="41"/>
      <c r="H199" s="41"/>
      <c r="I199" s="41"/>
      <c r="J199" s="61"/>
    </row>
    <row r="200" spans="1:11" ht="13.5">
      <c r="A200" s="60" t="s">
        <v>301</v>
      </c>
      <c r="B200" s="41"/>
      <c r="C200" s="41"/>
      <c r="D200" s="41"/>
      <c r="E200" s="41"/>
      <c r="F200" s="41"/>
      <c r="G200" s="41"/>
      <c r="H200" s="41"/>
      <c r="I200" s="51"/>
      <c r="J200" s="140"/>
      <c r="K200" s="153"/>
    </row>
    <row r="201" spans="1:11" ht="13.5">
      <c r="A201" s="74"/>
      <c r="B201" s="172" t="s">
        <v>75</v>
      </c>
      <c r="C201" s="173"/>
      <c r="D201" s="172" t="s">
        <v>76</v>
      </c>
      <c r="E201" s="195"/>
      <c r="F201" s="173"/>
      <c r="G201" s="172" t="s">
        <v>77</v>
      </c>
      <c r="H201" s="173"/>
      <c r="I201" s="172" t="s">
        <v>275</v>
      </c>
      <c r="J201" s="186"/>
      <c r="K201" s="153"/>
    </row>
    <row r="202" spans="1:11" ht="13.5">
      <c r="A202" s="74"/>
      <c r="B202" s="273"/>
      <c r="C202" s="274"/>
      <c r="D202" s="82"/>
      <c r="E202" s="41" t="s">
        <v>69</v>
      </c>
      <c r="F202" s="67"/>
      <c r="G202" s="42"/>
      <c r="H202" s="50" t="s">
        <v>58</v>
      </c>
      <c r="I202" s="142"/>
      <c r="J202" s="143"/>
      <c r="K202" s="154">
        <f>D202*G202</f>
        <v>0</v>
      </c>
    </row>
    <row r="203" spans="1:11" ht="13.5">
      <c r="A203" s="74"/>
      <c r="B203" s="275"/>
      <c r="C203" s="276"/>
      <c r="D203" s="83"/>
      <c r="E203" s="69" t="s">
        <v>69</v>
      </c>
      <c r="F203" s="70"/>
      <c r="G203" s="65"/>
      <c r="H203" s="66" t="s">
        <v>58</v>
      </c>
      <c r="I203" s="144"/>
      <c r="J203" s="145"/>
      <c r="K203" s="154">
        <f>D203*G203</f>
        <v>0</v>
      </c>
    </row>
    <row r="204" spans="1:11" ht="13.5">
      <c r="A204" s="74"/>
      <c r="B204" s="275"/>
      <c r="C204" s="276"/>
      <c r="D204" s="83"/>
      <c r="E204" s="69" t="s">
        <v>69</v>
      </c>
      <c r="F204" s="70"/>
      <c r="G204" s="65"/>
      <c r="H204" s="66" t="s">
        <v>58</v>
      </c>
      <c r="I204" s="144"/>
      <c r="J204" s="145"/>
      <c r="K204" s="154">
        <f>D204*G204</f>
        <v>0</v>
      </c>
    </row>
    <row r="205" spans="1:11" ht="13.5">
      <c r="A205" s="74"/>
      <c r="B205" s="275"/>
      <c r="C205" s="276"/>
      <c r="D205" s="83"/>
      <c r="E205" s="69" t="s">
        <v>69</v>
      </c>
      <c r="F205" s="70"/>
      <c r="G205" s="65"/>
      <c r="H205" s="66" t="s">
        <v>58</v>
      </c>
      <c r="I205" s="144"/>
      <c r="J205" s="145"/>
      <c r="K205" s="154">
        <f>D205*G205</f>
        <v>0</v>
      </c>
    </row>
    <row r="206" spans="1:11" ht="13.5">
      <c r="A206" s="74"/>
      <c r="B206" s="256"/>
      <c r="C206" s="257"/>
      <c r="D206" s="84"/>
      <c r="E206" s="51" t="s">
        <v>69</v>
      </c>
      <c r="F206" s="68"/>
      <c r="G206" s="43"/>
      <c r="H206" s="52" t="s">
        <v>58</v>
      </c>
      <c r="I206" s="146"/>
      <c r="J206" s="147"/>
      <c r="K206" s="154">
        <f>D206*G206</f>
        <v>0</v>
      </c>
    </row>
    <row r="207" spans="1:11" ht="13.5">
      <c r="A207" s="74"/>
      <c r="B207" s="282" t="s">
        <v>97</v>
      </c>
      <c r="C207" s="283"/>
      <c r="D207" s="77">
        <f>SUM(D202:D206)</f>
        <v>0</v>
      </c>
      <c r="E207" s="39" t="s">
        <v>69</v>
      </c>
      <c r="F207" s="64"/>
      <c r="G207" s="39"/>
      <c r="H207" s="40"/>
      <c r="I207" s="141"/>
      <c r="J207" s="53"/>
      <c r="K207" s="154">
        <f>SUM(K202:K206)</f>
        <v>0</v>
      </c>
    </row>
    <row r="208" spans="1:10" ht="13.5">
      <c r="A208" s="60"/>
      <c r="B208" s="41"/>
      <c r="C208" s="41"/>
      <c r="D208" s="41"/>
      <c r="E208" s="41"/>
      <c r="F208" s="41"/>
      <c r="G208" s="41"/>
      <c r="H208" s="41"/>
      <c r="I208" s="41"/>
      <c r="J208" s="61"/>
    </row>
    <row r="209" spans="1:10" ht="13.5">
      <c r="A209" s="60"/>
      <c r="B209" s="41" t="s">
        <v>310</v>
      </c>
      <c r="C209" s="41"/>
      <c r="D209" s="37"/>
      <c r="E209" s="37"/>
      <c r="F209" s="80">
        <f>IF(ISERROR('様式３－６'!AA11)=TRUE,"",'様式３－６'!AA11)</f>
        <v>0</v>
      </c>
      <c r="G209" s="41" t="s">
        <v>56</v>
      </c>
      <c r="H209" s="41"/>
      <c r="I209" s="41"/>
      <c r="J209" s="61"/>
    </row>
    <row r="210" spans="1:10" ht="13.5">
      <c r="A210" s="60"/>
      <c r="B210" s="41" t="s">
        <v>156</v>
      </c>
      <c r="C210" s="41"/>
      <c r="D210" s="37"/>
      <c r="E210" s="37"/>
      <c r="F210" s="81">
        <f>K207</f>
        <v>0</v>
      </c>
      <c r="G210" s="41" t="s">
        <v>80</v>
      </c>
      <c r="H210" s="41"/>
      <c r="I210" s="41"/>
      <c r="J210" s="61"/>
    </row>
    <row r="211" spans="1:10" ht="13.5">
      <c r="A211" s="60"/>
      <c r="B211" s="41" t="s">
        <v>79</v>
      </c>
      <c r="C211" s="41"/>
      <c r="D211" s="71"/>
      <c r="E211" s="41"/>
      <c r="F211" s="80">
        <f>IF(ISERROR(F209/F210)=TRUE,"",F209/F210)</f>
      </c>
      <c r="G211" s="41" t="s">
        <v>81</v>
      </c>
      <c r="H211" s="41"/>
      <c r="I211" s="41"/>
      <c r="J211" s="61"/>
    </row>
    <row r="212" spans="1:10" ht="14.25" thickBot="1">
      <c r="A212" s="138"/>
      <c r="B212" s="112"/>
      <c r="C212" s="112"/>
      <c r="D212" s="112"/>
      <c r="E212" s="112"/>
      <c r="F212" s="112"/>
      <c r="G212" s="112"/>
      <c r="H212" s="112"/>
      <c r="I212" s="112"/>
      <c r="J212" s="113"/>
    </row>
    <row r="213" spans="1:10" ht="13.5">
      <c r="A213" s="55" t="s">
        <v>82</v>
      </c>
      <c r="B213" s="56"/>
      <c r="C213" s="56"/>
      <c r="D213" s="56"/>
      <c r="E213" s="56"/>
      <c r="F213" s="56"/>
      <c r="G213" s="56"/>
      <c r="H213" s="56"/>
      <c r="I213" s="56"/>
      <c r="J213" s="57"/>
    </row>
    <row r="214" spans="1:10" ht="13.5">
      <c r="A214" s="60" t="s">
        <v>257</v>
      </c>
      <c r="B214" s="41"/>
      <c r="C214" s="41"/>
      <c r="D214" s="41"/>
      <c r="E214" s="41"/>
      <c r="F214" s="41"/>
      <c r="G214" s="41"/>
      <c r="H214" s="41"/>
      <c r="I214" s="41"/>
      <c r="J214" s="61"/>
    </row>
    <row r="215" spans="1:10" ht="13.5">
      <c r="A215" s="62" t="s">
        <v>339</v>
      </c>
      <c r="B215" s="41"/>
      <c r="C215" s="41"/>
      <c r="D215" s="41"/>
      <c r="E215" s="41"/>
      <c r="F215" s="41"/>
      <c r="G215" s="41"/>
      <c r="H215" s="41"/>
      <c r="I215" s="41"/>
      <c r="J215" s="61"/>
    </row>
    <row r="216" spans="1:10" ht="13.5">
      <c r="A216" s="62" t="s">
        <v>340</v>
      </c>
      <c r="B216" s="41"/>
      <c r="C216" s="41"/>
      <c r="D216" s="41"/>
      <c r="E216" s="41"/>
      <c r="F216" s="41"/>
      <c r="G216" s="41"/>
      <c r="H216" s="41"/>
      <c r="I216" s="41"/>
      <c r="J216" s="61"/>
    </row>
    <row r="217" spans="1:10" ht="24.75" customHeight="1">
      <c r="A217" s="258"/>
      <c r="B217" s="259"/>
      <c r="C217" s="259"/>
      <c r="D217" s="259"/>
      <c r="E217" s="259"/>
      <c r="F217" s="259"/>
      <c r="G217" s="259"/>
      <c r="H217" s="259"/>
      <c r="I217" s="259"/>
      <c r="J217" s="260"/>
    </row>
    <row r="218" spans="1:10" ht="13.5">
      <c r="A218" s="111" t="s">
        <v>258</v>
      </c>
      <c r="B218" s="41"/>
      <c r="C218" s="41"/>
      <c r="D218" s="41"/>
      <c r="E218" s="41"/>
      <c r="F218" s="41"/>
      <c r="G218" s="41"/>
      <c r="H218" s="41"/>
      <c r="I218" s="41"/>
      <c r="J218" s="61"/>
    </row>
    <row r="219" spans="1:10" ht="24.75" customHeight="1" thickBot="1">
      <c r="A219" s="232"/>
      <c r="B219" s="233"/>
      <c r="C219" s="233"/>
      <c r="D219" s="233"/>
      <c r="E219" s="233"/>
      <c r="F219" s="233"/>
      <c r="G219" s="233"/>
      <c r="H219" s="233"/>
      <c r="I219" s="233"/>
      <c r="J219" s="234"/>
    </row>
    <row r="220" spans="1:10" ht="13.5">
      <c r="A220" s="55" t="s">
        <v>83</v>
      </c>
      <c r="B220" s="56"/>
      <c r="C220" s="56"/>
      <c r="D220" s="56"/>
      <c r="E220" s="56"/>
      <c r="F220" s="56"/>
      <c r="G220" s="56"/>
      <c r="H220" s="56"/>
      <c r="I220" s="56"/>
      <c r="J220" s="57"/>
    </row>
    <row r="221" spans="1:10" ht="13.5">
      <c r="A221" s="62" t="s">
        <v>84</v>
      </c>
      <c r="B221" s="41"/>
      <c r="C221" s="41"/>
      <c r="D221" s="41"/>
      <c r="E221" s="41"/>
      <c r="F221" s="41"/>
      <c r="G221" s="41"/>
      <c r="H221" s="41"/>
      <c r="I221" s="41"/>
      <c r="J221" s="61"/>
    </row>
    <row r="222" spans="1:10" ht="45" customHeight="1" thickBot="1">
      <c r="A222" s="284"/>
      <c r="B222" s="285"/>
      <c r="C222" s="285"/>
      <c r="D222" s="285"/>
      <c r="E222" s="285"/>
      <c r="F222" s="285"/>
      <c r="G222" s="285"/>
      <c r="H222" s="285"/>
      <c r="I222" s="285"/>
      <c r="J222" s="286"/>
    </row>
    <row r="223" spans="1:10" ht="13.5">
      <c r="A223" s="75" t="s">
        <v>318</v>
      </c>
      <c r="B223" s="56"/>
      <c r="C223" s="56"/>
      <c r="D223" s="56"/>
      <c r="E223" s="56"/>
      <c r="F223" s="56"/>
      <c r="G223" s="56"/>
      <c r="H223" s="56"/>
      <c r="I223" s="56"/>
      <c r="J223" s="57"/>
    </row>
    <row r="224" spans="1:10" ht="13.5">
      <c r="A224" s="60"/>
      <c r="B224" s="41" t="s">
        <v>85</v>
      </c>
      <c r="C224" s="41"/>
      <c r="D224" s="41"/>
      <c r="E224" s="41" t="s">
        <v>87</v>
      </c>
      <c r="F224" s="41"/>
      <c r="G224" s="41"/>
      <c r="H224" s="41"/>
      <c r="I224" s="41"/>
      <c r="J224" s="61"/>
    </row>
    <row r="225" spans="1:10" ht="13.5">
      <c r="A225" s="60"/>
      <c r="B225" s="41" t="s">
        <v>86</v>
      </c>
      <c r="C225" s="41"/>
      <c r="D225" s="41"/>
      <c r="E225" s="41" t="s">
        <v>88</v>
      </c>
      <c r="F225" s="41"/>
      <c r="G225" s="41"/>
      <c r="H225" s="41"/>
      <c r="I225" s="41"/>
      <c r="J225" s="61"/>
    </row>
    <row r="226" spans="1:10" ht="14.25" thickBot="1">
      <c r="A226" s="76" t="s">
        <v>89</v>
      </c>
      <c r="B226" s="47"/>
      <c r="C226" s="47"/>
      <c r="D226" s="47"/>
      <c r="E226" s="47"/>
      <c r="F226" s="47"/>
      <c r="G226" s="47"/>
      <c r="H226" s="47"/>
      <c r="I226" s="47"/>
      <c r="J226" s="48"/>
    </row>
    <row r="227" spans="1:10" ht="13.5">
      <c r="A227" s="55" t="s">
        <v>319</v>
      </c>
      <c r="B227" s="56"/>
      <c r="C227" s="56"/>
      <c r="D227" s="56"/>
      <c r="E227" s="56"/>
      <c r="F227" s="56"/>
      <c r="G227" s="56"/>
      <c r="H227" s="56"/>
      <c r="I227" s="56"/>
      <c r="J227" s="57"/>
    </row>
    <row r="228" spans="1:10" ht="13.5">
      <c r="A228" s="62" t="s">
        <v>90</v>
      </c>
      <c r="B228" s="41"/>
      <c r="C228" s="41"/>
      <c r="D228" s="41"/>
      <c r="E228" s="41"/>
      <c r="F228" s="41"/>
      <c r="G228" s="41"/>
      <c r="H228" s="41"/>
      <c r="I228" s="41"/>
      <c r="J228" s="61"/>
    </row>
    <row r="229" spans="1:10" ht="45" customHeight="1" thickBot="1">
      <c r="A229" s="270"/>
      <c r="B229" s="271"/>
      <c r="C229" s="271"/>
      <c r="D229" s="271"/>
      <c r="E229" s="271"/>
      <c r="F229" s="271"/>
      <c r="G229" s="271"/>
      <c r="H229" s="271"/>
      <c r="I229" s="271"/>
      <c r="J229" s="272"/>
    </row>
    <row r="230" spans="1:10" ht="13.5">
      <c r="A230" s="55" t="s">
        <v>91</v>
      </c>
      <c r="B230" s="56"/>
      <c r="C230" s="56"/>
      <c r="D230" s="56"/>
      <c r="E230" s="56"/>
      <c r="F230" s="56"/>
      <c r="G230" s="56"/>
      <c r="H230" s="56"/>
      <c r="I230" s="56"/>
      <c r="J230" s="57"/>
    </row>
    <row r="231" spans="1:10" ht="13.5">
      <c r="A231" s="62" t="s">
        <v>92</v>
      </c>
      <c r="B231" s="41"/>
      <c r="C231" s="41"/>
      <c r="D231" s="41"/>
      <c r="E231" s="41"/>
      <c r="F231" s="41"/>
      <c r="G231" s="41"/>
      <c r="H231" s="41"/>
      <c r="I231" s="41"/>
      <c r="J231" s="61"/>
    </row>
    <row r="232" spans="1:10" ht="13.5">
      <c r="A232" s="62" t="s">
        <v>93</v>
      </c>
      <c r="B232" s="41"/>
      <c r="C232" s="41"/>
      <c r="D232" s="41"/>
      <c r="E232" s="41"/>
      <c r="F232" s="41"/>
      <c r="G232" s="41"/>
      <c r="H232" s="41"/>
      <c r="I232" s="41"/>
      <c r="J232" s="61"/>
    </row>
    <row r="233" spans="1:10" ht="13.5">
      <c r="A233" s="62" t="s">
        <v>94</v>
      </c>
      <c r="B233" s="41"/>
      <c r="C233" s="41"/>
      <c r="D233" s="41"/>
      <c r="E233" s="41"/>
      <c r="F233" s="41"/>
      <c r="G233" s="41"/>
      <c r="H233" s="41"/>
      <c r="I233" s="41"/>
      <c r="J233" s="61"/>
    </row>
    <row r="234" spans="1:10" ht="13.5">
      <c r="A234" s="62" t="s">
        <v>95</v>
      </c>
      <c r="B234" s="41"/>
      <c r="C234" s="41"/>
      <c r="D234" s="41"/>
      <c r="E234" s="41"/>
      <c r="F234" s="41"/>
      <c r="G234" s="41"/>
      <c r="H234" s="41"/>
      <c r="I234" s="41"/>
      <c r="J234" s="61"/>
    </row>
    <row r="235" spans="1:10" ht="45" customHeight="1" thickBot="1">
      <c r="A235" s="232"/>
      <c r="B235" s="233"/>
      <c r="C235" s="233"/>
      <c r="D235" s="233"/>
      <c r="E235" s="233"/>
      <c r="F235" s="233"/>
      <c r="G235" s="233"/>
      <c r="H235" s="233"/>
      <c r="I235" s="233"/>
      <c r="J235" s="234"/>
    </row>
    <row r="236" ht="13.5">
      <c r="A236" s="38" t="s">
        <v>344</v>
      </c>
    </row>
    <row r="237" ht="13.5">
      <c r="A237" s="38" t="s">
        <v>345</v>
      </c>
    </row>
    <row r="238" ht="13.5">
      <c r="A238" s="38" t="s">
        <v>96</v>
      </c>
    </row>
  </sheetData>
  <sheetProtection/>
  <mergeCells count="96">
    <mergeCell ref="G201:H201"/>
    <mergeCell ref="I201:J201"/>
    <mergeCell ref="B207:C207"/>
    <mergeCell ref="A121:B121"/>
    <mergeCell ref="A122:B122"/>
    <mergeCell ref="A235:J235"/>
    <mergeCell ref="B204:C204"/>
    <mergeCell ref="A222:J222"/>
    <mergeCell ref="A229:J229"/>
    <mergeCell ref="B205:C205"/>
    <mergeCell ref="F35:G35"/>
    <mergeCell ref="H35:J35"/>
    <mergeCell ref="A36:C37"/>
    <mergeCell ref="A144:J144"/>
    <mergeCell ref="B202:C202"/>
    <mergeCell ref="B203:C203"/>
    <mergeCell ref="A150:J150"/>
    <mergeCell ref="A152:J152"/>
    <mergeCell ref="A156:J156"/>
    <mergeCell ref="D37:F37"/>
    <mergeCell ref="B206:C206"/>
    <mergeCell ref="A217:J217"/>
    <mergeCell ref="B201:C201"/>
    <mergeCell ref="D201:F201"/>
    <mergeCell ref="D33:F33"/>
    <mergeCell ref="G33:J33"/>
    <mergeCell ref="D34:E34"/>
    <mergeCell ref="F34:G34"/>
    <mergeCell ref="H34:J34"/>
    <mergeCell ref="A119:B119"/>
    <mergeCell ref="A31:J31"/>
    <mergeCell ref="A219:J219"/>
    <mergeCell ref="G37:J37"/>
    <mergeCell ref="A117:B117"/>
    <mergeCell ref="A118:B118"/>
    <mergeCell ref="D35:E35"/>
    <mergeCell ref="A134:J134"/>
    <mergeCell ref="A120:B120"/>
    <mergeCell ref="A32:C33"/>
    <mergeCell ref="A34:C35"/>
    <mergeCell ref="E24:E25"/>
    <mergeCell ref="F24:G25"/>
    <mergeCell ref="I24:J25"/>
    <mergeCell ref="I22:J23"/>
    <mergeCell ref="A28:J28"/>
    <mergeCell ref="C22:D23"/>
    <mergeCell ref="C24:D25"/>
    <mergeCell ref="F22:G23"/>
    <mergeCell ref="E22:E23"/>
    <mergeCell ref="D38:J38"/>
    <mergeCell ref="D40:J40"/>
    <mergeCell ref="C6:F6"/>
    <mergeCell ref="G6:J6"/>
    <mergeCell ref="C9:F9"/>
    <mergeCell ref="G9:I9"/>
    <mergeCell ref="C12:D12"/>
    <mergeCell ref="E12:H12"/>
    <mergeCell ref="I12:J14"/>
    <mergeCell ref="E14:F14"/>
    <mergeCell ref="G14:H14"/>
    <mergeCell ref="C10:J10"/>
    <mergeCell ref="E17:H17"/>
    <mergeCell ref="E19:F19"/>
    <mergeCell ref="G19:H19"/>
    <mergeCell ref="C19:D19"/>
    <mergeCell ref="C14:D14"/>
    <mergeCell ref="C15:J15"/>
    <mergeCell ref="C16:D16"/>
    <mergeCell ref="E16:H16"/>
    <mergeCell ref="I16:J16"/>
    <mergeCell ref="A2:J2"/>
    <mergeCell ref="A3:J3"/>
    <mergeCell ref="A4:B4"/>
    <mergeCell ref="A5:B19"/>
    <mergeCell ref="C4:J4"/>
    <mergeCell ref="C5:F5"/>
    <mergeCell ref="G5:J5"/>
    <mergeCell ref="C7:J7"/>
    <mergeCell ref="C8:F8"/>
    <mergeCell ref="G8:I8"/>
    <mergeCell ref="C11:D11"/>
    <mergeCell ref="E11:H11"/>
    <mergeCell ref="I11:J11"/>
    <mergeCell ref="C13:D13"/>
    <mergeCell ref="E13:F13"/>
    <mergeCell ref="G13:H13"/>
    <mergeCell ref="C18:D18"/>
    <mergeCell ref="E18:F18"/>
    <mergeCell ref="G18:H18"/>
    <mergeCell ref="A20:B25"/>
    <mergeCell ref="C20:D21"/>
    <mergeCell ref="E20:J20"/>
    <mergeCell ref="I21:J21"/>
    <mergeCell ref="I17:J19"/>
    <mergeCell ref="F21:G21"/>
    <mergeCell ref="C17:D17"/>
  </mergeCells>
  <dataValidations count="4">
    <dataValidation type="list" allowBlank="1" showInputMessage="1" showErrorMessage="1" sqref="A117:B123">
      <formula1>エネルギー種類</formula1>
    </dataValidation>
    <dataValidation type="list" allowBlank="1" showInputMessage="1" showErrorMessage="1" sqref="D38">
      <formula1>更改or導入</formula1>
    </dataValidation>
    <dataValidation type="list" allowBlank="1" showInputMessage="1" showErrorMessage="1" sqref="D40:J40">
      <formula1>アorイorウ</formula1>
    </dataValidation>
    <dataValidation type="list" allowBlank="1" showInputMessage="1" showErrorMessage="1" sqref="B202:C206">
      <formula1>導入設備種類</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CC"/>
  </sheetPr>
  <dimension ref="A2:AG48"/>
  <sheetViews>
    <sheetView view="pageBreakPreview" zoomScaleSheetLayoutView="100" zoomScalePageLayoutView="0" workbookViewId="0" topLeftCell="A1">
      <selection activeCell="A1" sqref="A1"/>
    </sheetView>
  </sheetViews>
  <sheetFormatPr defaultColWidth="2.57421875" defaultRowHeight="15"/>
  <cols>
    <col min="1" max="16384" width="2.57421875" style="1" customWidth="1"/>
  </cols>
  <sheetData>
    <row r="2" ht="17.25">
      <c r="B2" s="155" t="s">
        <v>311</v>
      </c>
    </row>
    <row r="3" ht="17.25">
      <c r="B3" s="156" t="s">
        <v>312</v>
      </c>
    </row>
    <row r="5" spans="1:33" ht="13.5">
      <c r="A5" s="1" t="s">
        <v>316</v>
      </c>
      <c r="AG5" s="157"/>
    </row>
    <row r="6" spans="1:33" ht="13.5">
      <c r="A6" s="2" t="s">
        <v>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2" t="s">
        <v>234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3" ht="16.5" customHeight="1">
      <c r="B8" s="3"/>
      <c r="C8" s="4"/>
      <c r="D8" s="4"/>
      <c r="E8" s="5"/>
      <c r="F8" s="6" t="s">
        <v>1</v>
      </c>
      <c r="G8" s="6"/>
      <c r="H8" s="6"/>
      <c r="I8" s="6"/>
      <c r="J8" s="6"/>
      <c r="K8" s="6"/>
      <c r="L8" s="7"/>
      <c r="M8" s="8" t="s">
        <v>2</v>
      </c>
      <c r="N8" s="6"/>
      <c r="O8" s="6"/>
      <c r="P8" s="6"/>
      <c r="Q8" s="6"/>
      <c r="R8" s="6"/>
      <c r="S8" s="7"/>
      <c r="T8" s="9" t="s">
        <v>3</v>
      </c>
      <c r="U8" s="10"/>
      <c r="V8" s="10"/>
      <c r="W8" s="10"/>
      <c r="X8" s="10"/>
      <c r="Y8" s="10"/>
      <c r="Z8" s="11"/>
      <c r="AA8" s="9" t="s">
        <v>4</v>
      </c>
      <c r="AB8" s="10"/>
      <c r="AC8" s="10"/>
      <c r="AD8" s="10"/>
      <c r="AE8" s="10"/>
      <c r="AF8" s="10"/>
      <c r="AG8" s="11"/>
    </row>
    <row r="9" spans="2:33" ht="16.5" customHeight="1">
      <c r="B9" s="12"/>
      <c r="C9" s="13"/>
      <c r="D9" s="13"/>
      <c r="E9" s="14"/>
      <c r="F9" s="15"/>
      <c r="G9" s="15"/>
      <c r="H9" s="15"/>
      <c r="I9" s="15"/>
      <c r="J9" s="15"/>
      <c r="K9" s="15"/>
      <c r="L9" s="16"/>
      <c r="M9" s="17" t="s">
        <v>5</v>
      </c>
      <c r="N9" s="15"/>
      <c r="O9" s="15"/>
      <c r="P9" s="15"/>
      <c r="Q9" s="15"/>
      <c r="R9" s="15"/>
      <c r="S9" s="16"/>
      <c r="T9" s="18" t="s">
        <v>235</v>
      </c>
      <c r="U9" s="19"/>
      <c r="V9" s="19"/>
      <c r="W9" s="19"/>
      <c r="X9" s="19"/>
      <c r="Y9" s="19"/>
      <c r="Z9" s="20"/>
      <c r="AA9" s="18" t="s">
        <v>6</v>
      </c>
      <c r="AB9" s="19"/>
      <c r="AC9" s="19"/>
      <c r="AD9" s="19"/>
      <c r="AE9" s="19"/>
      <c r="AF9" s="19"/>
      <c r="AG9" s="20"/>
    </row>
    <row r="10" spans="2:33" ht="16.5" customHeight="1">
      <c r="B10" s="12"/>
      <c r="C10" s="13"/>
      <c r="D10" s="13"/>
      <c r="E10" s="14"/>
      <c r="F10" s="21"/>
      <c r="G10" s="21"/>
      <c r="H10" s="21"/>
      <c r="I10" s="21"/>
      <c r="J10" s="21"/>
      <c r="K10" s="21"/>
      <c r="L10" s="22"/>
      <c r="M10" s="23"/>
      <c r="N10" s="21"/>
      <c r="O10" s="21"/>
      <c r="P10" s="21"/>
      <c r="Q10" s="21"/>
      <c r="R10" s="21"/>
      <c r="S10" s="22"/>
      <c r="T10" s="24"/>
      <c r="U10" s="25"/>
      <c r="V10" s="25"/>
      <c r="W10" s="25"/>
      <c r="X10" s="25"/>
      <c r="Y10" s="25"/>
      <c r="Z10" s="26"/>
      <c r="AA10" s="24"/>
      <c r="AB10" s="25"/>
      <c r="AC10" s="25"/>
      <c r="AD10" s="25"/>
      <c r="AE10" s="25"/>
      <c r="AF10" s="25"/>
      <c r="AG10" s="26"/>
    </row>
    <row r="11" spans="2:33" ht="16.5" customHeight="1">
      <c r="B11" s="12" t="s">
        <v>7</v>
      </c>
      <c r="C11" s="13"/>
      <c r="D11" s="13"/>
      <c r="E11" s="14"/>
      <c r="F11" s="326"/>
      <c r="G11" s="326"/>
      <c r="H11" s="326"/>
      <c r="I11" s="326"/>
      <c r="J11" s="326"/>
      <c r="K11" s="326"/>
      <c r="L11" s="327"/>
      <c r="M11" s="328"/>
      <c r="N11" s="328"/>
      <c r="O11" s="328"/>
      <c r="P11" s="328"/>
      <c r="Q11" s="328"/>
      <c r="R11" s="328"/>
      <c r="S11" s="328"/>
      <c r="T11" s="329">
        <f>F11-M11</f>
        <v>0</v>
      </c>
      <c r="U11" s="329"/>
      <c r="V11" s="329"/>
      <c r="W11" s="329"/>
      <c r="X11" s="329"/>
      <c r="Y11" s="329"/>
      <c r="Z11" s="329"/>
      <c r="AA11" s="329">
        <f>L36</f>
        <v>0</v>
      </c>
      <c r="AB11" s="329"/>
      <c r="AC11" s="329"/>
      <c r="AD11" s="329"/>
      <c r="AE11" s="329"/>
      <c r="AF11" s="329"/>
      <c r="AG11" s="329"/>
    </row>
    <row r="12" spans="2:33" ht="16.5" customHeight="1">
      <c r="B12" s="12"/>
      <c r="C12" s="13"/>
      <c r="D12" s="13"/>
      <c r="E12" s="14"/>
      <c r="F12" s="10" t="s">
        <v>8</v>
      </c>
      <c r="G12" s="10"/>
      <c r="H12" s="10"/>
      <c r="I12" s="10"/>
      <c r="J12" s="10"/>
      <c r="K12" s="10"/>
      <c r="L12" s="11"/>
      <c r="M12" s="9" t="s">
        <v>9</v>
      </c>
      <c r="N12" s="10"/>
      <c r="O12" s="10"/>
      <c r="P12" s="10"/>
      <c r="Q12" s="10"/>
      <c r="R12" s="10"/>
      <c r="S12" s="11"/>
      <c r="T12" s="9" t="s">
        <v>10</v>
      </c>
      <c r="U12" s="10"/>
      <c r="V12" s="10"/>
      <c r="W12" s="10"/>
      <c r="X12" s="10"/>
      <c r="Y12" s="10"/>
      <c r="Z12" s="11"/>
      <c r="AA12" s="9" t="s">
        <v>11</v>
      </c>
      <c r="AB12" s="10"/>
      <c r="AC12" s="10"/>
      <c r="AD12" s="10"/>
      <c r="AE12" s="10"/>
      <c r="AF12" s="10"/>
      <c r="AG12" s="11"/>
    </row>
    <row r="13" spans="2:33" ht="16.5" customHeight="1">
      <c r="B13" s="12"/>
      <c r="C13" s="13"/>
      <c r="D13" s="13"/>
      <c r="E13" s="14"/>
      <c r="F13" s="19"/>
      <c r="G13" s="19"/>
      <c r="H13" s="19"/>
      <c r="I13" s="19"/>
      <c r="J13" s="19"/>
      <c r="K13" s="19"/>
      <c r="L13" s="20"/>
      <c r="M13" s="18" t="s">
        <v>12</v>
      </c>
      <c r="N13" s="19"/>
      <c r="O13" s="19"/>
      <c r="P13" s="19"/>
      <c r="Q13" s="19"/>
      <c r="R13" s="19"/>
      <c r="S13" s="20"/>
      <c r="T13" s="18" t="s">
        <v>13</v>
      </c>
      <c r="U13" s="19"/>
      <c r="V13" s="19"/>
      <c r="W13" s="19"/>
      <c r="X13" s="19"/>
      <c r="Y13" s="19"/>
      <c r="Z13" s="20"/>
      <c r="AA13" s="18" t="s">
        <v>236</v>
      </c>
      <c r="AB13" s="19"/>
      <c r="AC13" s="19"/>
      <c r="AD13" s="19"/>
      <c r="AE13" s="19"/>
      <c r="AF13" s="19"/>
      <c r="AG13" s="20"/>
    </row>
    <row r="14" spans="2:33" ht="16.5" customHeight="1">
      <c r="B14" s="12"/>
      <c r="C14" s="13"/>
      <c r="D14" s="13"/>
      <c r="E14" s="14"/>
      <c r="F14" s="25"/>
      <c r="G14" s="25"/>
      <c r="H14" s="25"/>
      <c r="I14" s="25"/>
      <c r="J14" s="25"/>
      <c r="K14" s="25"/>
      <c r="L14" s="26"/>
      <c r="M14" s="24" t="s">
        <v>14</v>
      </c>
      <c r="N14" s="25"/>
      <c r="O14" s="25"/>
      <c r="P14" s="25"/>
      <c r="Q14" s="25"/>
      <c r="R14" s="25"/>
      <c r="S14" s="26"/>
      <c r="T14" s="24" t="s">
        <v>14</v>
      </c>
      <c r="U14" s="25"/>
      <c r="V14" s="25"/>
      <c r="W14" s="25"/>
      <c r="X14" s="25"/>
      <c r="Y14" s="25"/>
      <c r="Z14" s="26"/>
      <c r="AA14" s="24"/>
      <c r="AB14" s="25"/>
      <c r="AC14" s="25"/>
      <c r="AD14" s="25"/>
      <c r="AE14" s="25"/>
      <c r="AF14" s="25"/>
      <c r="AG14" s="26"/>
    </row>
    <row r="15" spans="2:33" ht="16.5" customHeight="1">
      <c r="B15" s="23"/>
      <c r="C15" s="21"/>
      <c r="D15" s="21"/>
      <c r="E15" s="22"/>
      <c r="F15" s="330" t="s">
        <v>237</v>
      </c>
      <c r="G15" s="331"/>
      <c r="H15" s="331"/>
      <c r="I15" s="331"/>
      <c r="J15" s="331"/>
      <c r="K15" s="331"/>
      <c r="L15" s="332"/>
      <c r="M15" s="329">
        <f>AA11</f>
        <v>0</v>
      </c>
      <c r="N15" s="329"/>
      <c r="O15" s="329"/>
      <c r="P15" s="329"/>
      <c r="Q15" s="329"/>
      <c r="R15" s="329"/>
      <c r="S15" s="329"/>
      <c r="T15" s="329">
        <f>IF(T11&gt;M15,M15,T11)</f>
        <v>0</v>
      </c>
      <c r="U15" s="329"/>
      <c r="V15" s="329"/>
      <c r="W15" s="329"/>
      <c r="X15" s="329"/>
      <c r="Y15" s="329"/>
      <c r="Z15" s="329"/>
      <c r="AA15" s="329">
        <f>ROUNDDOWN(T15/3,-3)</f>
        <v>0</v>
      </c>
      <c r="AB15" s="329"/>
      <c r="AC15" s="329"/>
      <c r="AD15" s="329"/>
      <c r="AE15" s="329"/>
      <c r="AF15" s="329"/>
      <c r="AG15" s="329"/>
    </row>
    <row r="16" spans="2:33" ht="16.5" customHeight="1">
      <c r="B16" s="27" t="s">
        <v>15</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9"/>
    </row>
    <row r="17" spans="2:33" ht="16.5" customHeight="1">
      <c r="B17" s="30" t="s">
        <v>16</v>
      </c>
      <c r="C17" s="31"/>
      <c r="D17" s="31"/>
      <c r="E17" s="31"/>
      <c r="F17" s="31"/>
      <c r="G17" s="31"/>
      <c r="H17" s="31"/>
      <c r="I17" s="31"/>
      <c r="J17" s="31"/>
      <c r="K17" s="32"/>
      <c r="L17" s="3" t="s">
        <v>17</v>
      </c>
      <c r="M17" s="4"/>
      <c r="N17" s="4"/>
      <c r="O17" s="4"/>
      <c r="P17" s="4"/>
      <c r="Q17" s="4"/>
      <c r="R17" s="5"/>
      <c r="S17" s="33" t="s">
        <v>18</v>
      </c>
      <c r="T17" s="34"/>
      <c r="U17" s="34"/>
      <c r="V17" s="34"/>
      <c r="W17" s="34"/>
      <c r="X17" s="34"/>
      <c r="Y17" s="34"/>
      <c r="Z17" s="34"/>
      <c r="AA17" s="34"/>
      <c r="AB17" s="34"/>
      <c r="AC17" s="34"/>
      <c r="AD17" s="34"/>
      <c r="AE17" s="34"/>
      <c r="AF17" s="34"/>
      <c r="AG17" s="35"/>
    </row>
    <row r="18" spans="2:33" ht="16.5" customHeight="1">
      <c r="B18" s="159"/>
      <c r="C18" s="160"/>
      <c r="D18" s="160"/>
      <c r="E18" s="160"/>
      <c r="F18" s="160"/>
      <c r="G18" s="160"/>
      <c r="H18" s="160"/>
      <c r="I18" s="160"/>
      <c r="J18" s="160"/>
      <c r="K18" s="160"/>
      <c r="L18" s="323"/>
      <c r="M18" s="324"/>
      <c r="N18" s="324"/>
      <c r="O18" s="324"/>
      <c r="P18" s="324"/>
      <c r="Q18" s="324"/>
      <c r="R18" s="325"/>
      <c r="S18" s="160"/>
      <c r="T18" s="160"/>
      <c r="U18" s="160"/>
      <c r="V18" s="160"/>
      <c r="W18" s="160"/>
      <c r="X18" s="160"/>
      <c r="Y18" s="160"/>
      <c r="Z18" s="160"/>
      <c r="AA18" s="160"/>
      <c r="AB18" s="160"/>
      <c r="AC18" s="160"/>
      <c r="AD18" s="160"/>
      <c r="AE18" s="160"/>
      <c r="AF18" s="160"/>
      <c r="AG18" s="161"/>
    </row>
    <row r="19" spans="2:33" ht="16.5" customHeight="1">
      <c r="B19" s="162"/>
      <c r="C19" s="163"/>
      <c r="D19" s="163"/>
      <c r="E19" s="163"/>
      <c r="F19" s="163"/>
      <c r="G19" s="163"/>
      <c r="H19" s="163"/>
      <c r="I19" s="163"/>
      <c r="J19" s="163"/>
      <c r="K19" s="163"/>
      <c r="L19" s="317"/>
      <c r="M19" s="318"/>
      <c r="N19" s="318"/>
      <c r="O19" s="318"/>
      <c r="P19" s="318"/>
      <c r="Q19" s="318"/>
      <c r="R19" s="319"/>
      <c r="S19" s="163"/>
      <c r="T19" s="163"/>
      <c r="U19" s="163"/>
      <c r="V19" s="163"/>
      <c r="W19" s="163"/>
      <c r="X19" s="163"/>
      <c r="Y19" s="163"/>
      <c r="Z19" s="163"/>
      <c r="AA19" s="163"/>
      <c r="AB19" s="163"/>
      <c r="AC19" s="163"/>
      <c r="AD19" s="163"/>
      <c r="AE19" s="163"/>
      <c r="AF19" s="163"/>
      <c r="AG19" s="164"/>
    </row>
    <row r="20" spans="2:33" ht="16.5" customHeight="1">
      <c r="B20" s="162"/>
      <c r="C20" s="163"/>
      <c r="D20" s="163"/>
      <c r="E20" s="163"/>
      <c r="F20" s="163"/>
      <c r="G20" s="163"/>
      <c r="H20" s="163"/>
      <c r="I20" s="163"/>
      <c r="J20" s="163"/>
      <c r="K20" s="163"/>
      <c r="L20" s="317"/>
      <c r="M20" s="318"/>
      <c r="N20" s="318"/>
      <c r="O20" s="318"/>
      <c r="P20" s="318"/>
      <c r="Q20" s="318"/>
      <c r="R20" s="319"/>
      <c r="S20" s="163"/>
      <c r="T20" s="163"/>
      <c r="U20" s="163"/>
      <c r="V20" s="163"/>
      <c r="W20" s="163"/>
      <c r="X20" s="163"/>
      <c r="Y20" s="163"/>
      <c r="Z20" s="163"/>
      <c r="AA20" s="163"/>
      <c r="AB20" s="163"/>
      <c r="AC20" s="163"/>
      <c r="AD20" s="163"/>
      <c r="AE20" s="163"/>
      <c r="AF20" s="163"/>
      <c r="AG20" s="164"/>
    </row>
    <row r="21" spans="2:33" ht="16.5" customHeight="1">
      <c r="B21" s="162"/>
      <c r="C21" s="163"/>
      <c r="D21" s="163"/>
      <c r="E21" s="163"/>
      <c r="F21" s="163"/>
      <c r="G21" s="163"/>
      <c r="H21" s="163"/>
      <c r="I21" s="163"/>
      <c r="J21" s="163"/>
      <c r="K21" s="163"/>
      <c r="L21" s="317"/>
      <c r="M21" s="318"/>
      <c r="N21" s="318"/>
      <c r="O21" s="318"/>
      <c r="P21" s="318"/>
      <c r="Q21" s="318"/>
      <c r="R21" s="319"/>
      <c r="S21" s="163"/>
      <c r="T21" s="163"/>
      <c r="U21" s="163"/>
      <c r="V21" s="163"/>
      <c r="W21" s="163"/>
      <c r="X21" s="163"/>
      <c r="Y21" s="163"/>
      <c r="Z21" s="163"/>
      <c r="AA21" s="163"/>
      <c r="AB21" s="163"/>
      <c r="AC21" s="163"/>
      <c r="AD21" s="163"/>
      <c r="AE21" s="163"/>
      <c r="AF21" s="163"/>
      <c r="AG21" s="164"/>
    </row>
    <row r="22" spans="2:33" ht="16.5" customHeight="1">
      <c r="B22" s="162"/>
      <c r="C22" s="163"/>
      <c r="D22" s="163"/>
      <c r="E22" s="163"/>
      <c r="F22" s="163"/>
      <c r="G22" s="163"/>
      <c r="H22" s="163"/>
      <c r="I22" s="163"/>
      <c r="J22" s="163"/>
      <c r="K22" s="163"/>
      <c r="L22" s="317"/>
      <c r="M22" s="318"/>
      <c r="N22" s="318"/>
      <c r="O22" s="318"/>
      <c r="P22" s="318"/>
      <c r="Q22" s="318"/>
      <c r="R22" s="319"/>
      <c r="S22" s="163"/>
      <c r="T22" s="163"/>
      <c r="U22" s="163"/>
      <c r="V22" s="163"/>
      <c r="W22" s="163"/>
      <c r="X22" s="163"/>
      <c r="Y22" s="163"/>
      <c r="Z22" s="163"/>
      <c r="AA22" s="163"/>
      <c r="AB22" s="163"/>
      <c r="AC22" s="163"/>
      <c r="AD22" s="163"/>
      <c r="AE22" s="163"/>
      <c r="AF22" s="163"/>
      <c r="AG22" s="164"/>
    </row>
    <row r="23" spans="2:33" ht="16.5" customHeight="1">
      <c r="B23" s="162"/>
      <c r="C23" s="163"/>
      <c r="D23" s="163"/>
      <c r="E23" s="163"/>
      <c r="F23" s="163"/>
      <c r="G23" s="163"/>
      <c r="H23" s="163"/>
      <c r="I23" s="163"/>
      <c r="J23" s="163"/>
      <c r="K23" s="163"/>
      <c r="L23" s="317"/>
      <c r="M23" s="318"/>
      <c r="N23" s="318"/>
      <c r="O23" s="318"/>
      <c r="P23" s="318"/>
      <c r="Q23" s="318"/>
      <c r="R23" s="319"/>
      <c r="S23" s="163"/>
      <c r="T23" s="163"/>
      <c r="U23" s="163"/>
      <c r="V23" s="163"/>
      <c r="W23" s="163"/>
      <c r="X23" s="163"/>
      <c r="Y23" s="163"/>
      <c r="Z23" s="163"/>
      <c r="AA23" s="163"/>
      <c r="AB23" s="163"/>
      <c r="AC23" s="163"/>
      <c r="AD23" s="163"/>
      <c r="AE23" s="163"/>
      <c r="AF23" s="163"/>
      <c r="AG23" s="164"/>
    </row>
    <row r="24" spans="2:33" ht="16.5" customHeight="1">
      <c r="B24" s="162"/>
      <c r="C24" s="163"/>
      <c r="D24" s="163"/>
      <c r="E24" s="163"/>
      <c r="F24" s="163"/>
      <c r="G24" s="163"/>
      <c r="H24" s="163"/>
      <c r="I24" s="163"/>
      <c r="J24" s="163"/>
      <c r="K24" s="163"/>
      <c r="L24" s="317"/>
      <c r="M24" s="318"/>
      <c r="N24" s="318"/>
      <c r="O24" s="318"/>
      <c r="P24" s="318"/>
      <c r="Q24" s="318"/>
      <c r="R24" s="319"/>
      <c r="S24" s="163"/>
      <c r="T24" s="163"/>
      <c r="U24" s="163"/>
      <c r="V24" s="163"/>
      <c r="W24" s="163"/>
      <c r="X24" s="163"/>
      <c r="Y24" s="163"/>
      <c r="Z24" s="163"/>
      <c r="AA24" s="163"/>
      <c r="AB24" s="163"/>
      <c r="AC24" s="163"/>
      <c r="AD24" s="163"/>
      <c r="AE24" s="163"/>
      <c r="AF24" s="163"/>
      <c r="AG24" s="164"/>
    </row>
    <row r="25" spans="2:33" ht="16.5" customHeight="1">
      <c r="B25" s="162"/>
      <c r="C25" s="163"/>
      <c r="D25" s="163"/>
      <c r="E25" s="163"/>
      <c r="F25" s="163"/>
      <c r="G25" s="163"/>
      <c r="H25" s="163"/>
      <c r="I25" s="163"/>
      <c r="J25" s="163"/>
      <c r="K25" s="163"/>
      <c r="L25" s="317"/>
      <c r="M25" s="318"/>
      <c r="N25" s="318"/>
      <c r="O25" s="318"/>
      <c r="P25" s="318"/>
      <c r="Q25" s="318"/>
      <c r="R25" s="319"/>
      <c r="S25" s="163"/>
      <c r="T25" s="163"/>
      <c r="U25" s="163"/>
      <c r="V25" s="163"/>
      <c r="W25" s="163"/>
      <c r="X25" s="163"/>
      <c r="Y25" s="163"/>
      <c r="Z25" s="163"/>
      <c r="AA25" s="163"/>
      <c r="AB25" s="163"/>
      <c r="AC25" s="163"/>
      <c r="AD25" s="163"/>
      <c r="AE25" s="163"/>
      <c r="AF25" s="163"/>
      <c r="AG25" s="164"/>
    </row>
    <row r="26" spans="2:33" ht="16.5" customHeight="1">
      <c r="B26" s="162"/>
      <c r="C26" s="163"/>
      <c r="D26" s="163"/>
      <c r="E26" s="163"/>
      <c r="F26" s="163"/>
      <c r="G26" s="163"/>
      <c r="H26" s="163"/>
      <c r="I26" s="163"/>
      <c r="J26" s="163"/>
      <c r="K26" s="163"/>
      <c r="L26" s="317"/>
      <c r="M26" s="318"/>
      <c r="N26" s="318"/>
      <c r="O26" s="318"/>
      <c r="P26" s="318"/>
      <c r="Q26" s="318"/>
      <c r="R26" s="319"/>
      <c r="S26" s="163"/>
      <c r="T26" s="163"/>
      <c r="U26" s="163"/>
      <c r="V26" s="163"/>
      <c r="W26" s="163"/>
      <c r="X26" s="163"/>
      <c r="Y26" s="163"/>
      <c r="Z26" s="163"/>
      <c r="AA26" s="163"/>
      <c r="AB26" s="163"/>
      <c r="AC26" s="163"/>
      <c r="AD26" s="163"/>
      <c r="AE26" s="163"/>
      <c r="AF26" s="163"/>
      <c r="AG26" s="164"/>
    </row>
    <row r="27" spans="2:33" ht="16.5" customHeight="1">
      <c r="B27" s="162"/>
      <c r="C27" s="163"/>
      <c r="D27" s="163"/>
      <c r="E27" s="163"/>
      <c r="F27" s="163"/>
      <c r="G27" s="163"/>
      <c r="H27" s="163"/>
      <c r="I27" s="163"/>
      <c r="J27" s="163"/>
      <c r="K27" s="163"/>
      <c r="L27" s="317"/>
      <c r="M27" s="318"/>
      <c r="N27" s="318"/>
      <c r="O27" s="318"/>
      <c r="P27" s="318"/>
      <c r="Q27" s="318"/>
      <c r="R27" s="319"/>
      <c r="S27" s="163"/>
      <c r="T27" s="163"/>
      <c r="U27" s="163"/>
      <c r="V27" s="163"/>
      <c r="W27" s="163"/>
      <c r="X27" s="163"/>
      <c r="Y27" s="163"/>
      <c r="Z27" s="163"/>
      <c r="AA27" s="163"/>
      <c r="AB27" s="163"/>
      <c r="AC27" s="163"/>
      <c r="AD27" s="163"/>
      <c r="AE27" s="163"/>
      <c r="AF27" s="163"/>
      <c r="AG27" s="164"/>
    </row>
    <row r="28" spans="2:33" ht="16.5" customHeight="1">
      <c r="B28" s="162"/>
      <c r="C28" s="163"/>
      <c r="D28" s="163"/>
      <c r="E28" s="163"/>
      <c r="F28" s="163"/>
      <c r="G28" s="163"/>
      <c r="H28" s="163"/>
      <c r="I28" s="163"/>
      <c r="J28" s="163"/>
      <c r="K28" s="163"/>
      <c r="L28" s="317"/>
      <c r="M28" s="318"/>
      <c r="N28" s="318"/>
      <c r="O28" s="318"/>
      <c r="P28" s="318"/>
      <c r="Q28" s="318"/>
      <c r="R28" s="319"/>
      <c r="S28" s="163"/>
      <c r="T28" s="163"/>
      <c r="U28" s="163"/>
      <c r="V28" s="163"/>
      <c r="W28" s="163"/>
      <c r="X28" s="163"/>
      <c r="Y28" s="163"/>
      <c r="Z28" s="163"/>
      <c r="AA28" s="163"/>
      <c r="AB28" s="163"/>
      <c r="AC28" s="163"/>
      <c r="AD28" s="163"/>
      <c r="AE28" s="163"/>
      <c r="AF28" s="163"/>
      <c r="AG28" s="164"/>
    </row>
    <row r="29" spans="2:33" ht="16.5" customHeight="1">
      <c r="B29" s="162"/>
      <c r="C29" s="163"/>
      <c r="D29" s="163"/>
      <c r="E29" s="163"/>
      <c r="F29" s="163"/>
      <c r="G29" s="163"/>
      <c r="H29" s="163"/>
      <c r="I29" s="163"/>
      <c r="J29" s="163"/>
      <c r="K29" s="163"/>
      <c r="L29" s="317"/>
      <c r="M29" s="318"/>
      <c r="N29" s="318"/>
      <c r="O29" s="318"/>
      <c r="P29" s="318"/>
      <c r="Q29" s="318"/>
      <c r="R29" s="319"/>
      <c r="S29" s="163"/>
      <c r="T29" s="163"/>
      <c r="U29" s="163"/>
      <c r="V29" s="163"/>
      <c r="W29" s="163"/>
      <c r="X29" s="163"/>
      <c r="Y29" s="163"/>
      <c r="Z29" s="163"/>
      <c r="AA29" s="163"/>
      <c r="AB29" s="163"/>
      <c r="AC29" s="163"/>
      <c r="AD29" s="163"/>
      <c r="AE29" s="163"/>
      <c r="AF29" s="163"/>
      <c r="AG29" s="164"/>
    </row>
    <row r="30" spans="2:33" ht="16.5" customHeight="1">
      <c r="B30" s="162"/>
      <c r="C30" s="163"/>
      <c r="D30" s="163"/>
      <c r="E30" s="163"/>
      <c r="F30" s="163"/>
      <c r="G30" s="163"/>
      <c r="H30" s="163"/>
      <c r="I30" s="163"/>
      <c r="J30" s="163"/>
      <c r="K30" s="163"/>
      <c r="L30" s="317"/>
      <c r="M30" s="318"/>
      <c r="N30" s="318"/>
      <c r="O30" s="318"/>
      <c r="P30" s="318"/>
      <c r="Q30" s="318"/>
      <c r="R30" s="319"/>
      <c r="S30" s="163"/>
      <c r="T30" s="163"/>
      <c r="U30" s="163"/>
      <c r="V30" s="163"/>
      <c r="W30" s="163"/>
      <c r="X30" s="163"/>
      <c r="Y30" s="163"/>
      <c r="Z30" s="163"/>
      <c r="AA30" s="163"/>
      <c r="AB30" s="163"/>
      <c r="AC30" s="163"/>
      <c r="AD30" s="163"/>
      <c r="AE30" s="163"/>
      <c r="AF30" s="163"/>
      <c r="AG30" s="164"/>
    </row>
    <row r="31" spans="2:33" ht="16.5" customHeight="1">
      <c r="B31" s="162"/>
      <c r="C31" s="163"/>
      <c r="D31" s="163"/>
      <c r="E31" s="163"/>
      <c r="F31" s="163"/>
      <c r="G31" s="163"/>
      <c r="H31" s="163"/>
      <c r="I31" s="163"/>
      <c r="J31" s="163"/>
      <c r="K31" s="163"/>
      <c r="L31" s="317"/>
      <c r="M31" s="318"/>
      <c r="N31" s="318"/>
      <c r="O31" s="318"/>
      <c r="P31" s="318"/>
      <c r="Q31" s="318"/>
      <c r="R31" s="319"/>
      <c r="S31" s="163"/>
      <c r="T31" s="163"/>
      <c r="U31" s="163"/>
      <c r="V31" s="163"/>
      <c r="W31" s="163"/>
      <c r="X31" s="163"/>
      <c r="Y31" s="163"/>
      <c r="Z31" s="163"/>
      <c r="AA31" s="163"/>
      <c r="AB31" s="163"/>
      <c r="AC31" s="163"/>
      <c r="AD31" s="163"/>
      <c r="AE31" s="163"/>
      <c r="AF31" s="163"/>
      <c r="AG31" s="164"/>
    </row>
    <row r="32" spans="2:33" ht="16.5" customHeight="1">
      <c r="B32" s="162"/>
      <c r="C32" s="163"/>
      <c r="D32" s="163"/>
      <c r="E32" s="163"/>
      <c r="F32" s="163"/>
      <c r="G32" s="163"/>
      <c r="H32" s="163"/>
      <c r="I32" s="163"/>
      <c r="J32" s="163"/>
      <c r="K32" s="163"/>
      <c r="L32" s="317"/>
      <c r="M32" s="318"/>
      <c r="N32" s="318"/>
      <c r="O32" s="318"/>
      <c r="P32" s="318"/>
      <c r="Q32" s="318"/>
      <c r="R32" s="319"/>
      <c r="S32" s="163"/>
      <c r="T32" s="163"/>
      <c r="U32" s="163"/>
      <c r="V32" s="163"/>
      <c r="W32" s="163"/>
      <c r="X32" s="163"/>
      <c r="Y32" s="163"/>
      <c r="Z32" s="163"/>
      <c r="AA32" s="163"/>
      <c r="AB32" s="163"/>
      <c r="AC32" s="163"/>
      <c r="AD32" s="163"/>
      <c r="AE32" s="163"/>
      <c r="AF32" s="163"/>
      <c r="AG32" s="164"/>
    </row>
    <row r="33" spans="2:33" ht="16.5" customHeight="1">
      <c r="B33" s="162"/>
      <c r="C33" s="163"/>
      <c r="D33" s="163"/>
      <c r="E33" s="163"/>
      <c r="F33" s="163"/>
      <c r="G33" s="163"/>
      <c r="H33" s="163"/>
      <c r="I33" s="163"/>
      <c r="J33" s="163"/>
      <c r="K33" s="163"/>
      <c r="L33" s="317"/>
      <c r="M33" s="318"/>
      <c r="N33" s="318"/>
      <c r="O33" s="318"/>
      <c r="P33" s="318"/>
      <c r="Q33" s="318"/>
      <c r="R33" s="319"/>
      <c r="S33" s="163"/>
      <c r="T33" s="163"/>
      <c r="U33" s="163"/>
      <c r="V33" s="163"/>
      <c r="W33" s="163"/>
      <c r="X33" s="163"/>
      <c r="Y33" s="163"/>
      <c r="Z33" s="163"/>
      <c r="AA33" s="163"/>
      <c r="AB33" s="163"/>
      <c r="AC33" s="163"/>
      <c r="AD33" s="163"/>
      <c r="AE33" s="163"/>
      <c r="AF33" s="163"/>
      <c r="AG33" s="164"/>
    </row>
    <row r="34" spans="2:33" ht="16.5" customHeight="1">
      <c r="B34" s="162"/>
      <c r="C34" s="163"/>
      <c r="D34" s="163"/>
      <c r="E34" s="163"/>
      <c r="F34" s="163"/>
      <c r="G34" s="163"/>
      <c r="H34" s="163"/>
      <c r="I34" s="163"/>
      <c r="J34" s="163"/>
      <c r="K34" s="163"/>
      <c r="L34" s="317"/>
      <c r="M34" s="318"/>
      <c r="N34" s="318"/>
      <c r="O34" s="318"/>
      <c r="P34" s="318"/>
      <c r="Q34" s="318"/>
      <c r="R34" s="319"/>
      <c r="S34" s="163"/>
      <c r="T34" s="163"/>
      <c r="U34" s="163"/>
      <c r="V34" s="163"/>
      <c r="W34" s="163"/>
      <c r="X34" s="163"/>
      <c r="Y34" s="163"/>
      <c r="Z34" s="163"/>
      <c r="AA34" s="163"/>
      <c r="AB34" s="163"/>
      <c r="AC34" s="163"/>
      <c r="AD34" s="163"/>
      <c r="AE34" s="163"/>
      <c r="AF34" s="163"/>
      <c r="AG34" s="164"/>
    </row>
    <row r="35" spans="2:33" ht="16.5" customHeight="1">
      <c r="B35" s="165"/>
      <c r="C35" s="166"/>
      <c r="D35" s="166"/>
      <c r="E35" s="166"/>
      <c r="F35" s="166"/>
      <c r="G35" s="166"/>
      <c r="H35" s="166"/>
      <c r="I35" s="166"/>
      <c r="J35" s="166"/>
      <c r="K35" s="166"/>
      <c r="L35" s="320"/>
      <c r="M35" s="321"/>
      <c r="N35" s="321"/>
      <c r="O35" s="321"/>
      <c r="P35" s="321"/>
      <c r="Q35" s="321"/>
      <c r="R35" s="322"/>
      <c r="S35" s="166"/>
      <c r="T35" s="166"/>
      <c r="U35" s="166"/>
      <c r="V35" s="166"/>
      <c r="W35" s="166"/>
      <c r="X35" s="166"/>
      <c r="Y35" s="166"/>
      <c r="Z35" s="166"/>
      <c r="AA35" s="166"/>
      <c r="AB35" s="166"/>
      <c r="AC35" s="166"/>
      <c r="AD35" s="166"/>
      <c r="AE35" s="166"/>
      <c r="AF35" s="166"/>
      <c r="AG35" s="167"/>
    </row>
    <row r="36" spans="2:33" ht="16.5" customHeight="1">
      <c r="B36" s="33" t="s">
        <v>19</v>
      </c>
      <c r="C36" s="34"/>
      <c r="D36" s="34"/>
      <c r="E36" s="34"/>
      <c r="F36" s="34"/>
      <c r="G36" s="34"/>
      <c r="H36" s="34"/>
      <c r="I36" s="34"/>
      <c r="J36" s="34"/>
      <c r="K36" s="34"/>
      <c r="L36" s="314">
        <f>SUM(L18:R35)</f>
        <v>0</v>
      </c>
      <c r="M36" s="315"/>
      <c r="N36" s="315"/>
      <c r="O36" s="315"/>
      <c r="P36" s="315"/>
      <c r="Q36" s="315"/>
      <c r="R36" s="316"/>
      <c r="S36" s="28"/>
      <c r="T36" s="28"/>
      <c r="U36" s="28"/>
      <c r="V36" s="28"/>
      <c r="W36" s="28"/>
      <c r="X36" s="28"/>
      <c r="Y36" s="28"/>
      <c r="Z36" s="28"/>
      <c r="AA36" s="28"/>
      <c r="AB36" s="28"/>
      <c r="AC36" s="28"/>
      <c r="AD36" s="28"/>
      <c r="AE36" s="28"/>
      <c r="AF36" s="28"/>
      <c r="AG36" s="29"/>
    </row>
    <row r="37" spans="2:33" ht="16.5" customHeight="1">
      <c r="B37" s="27" t="s">
        <v>20</v>
      </c>
      <c r="C37" s="28"/>
      <c r="D37" s="28"/>
      <c r="E37" s="28"/>
      <c r="F37" s="28"/>
      <c r="G37" s="28"/>
      <c r="H37" s="28"/>
      <c r="I37" s="28"/>
      <c r="J37" s="28"/>
      <c r="K37" s="6"/>
      <c r="L37" s="6"/>
      <c r="M37" s="6"/>
      <c r="N37" s="6"/>
      <c r="O37" s="6"/>
      <c r="P37" s="6"/>
      <c r="Q37" s="6"/>
      <c r="R37" s="6"/>
      <c r="S37" s="6"/>
      <c r="T37" s="6"/>
      <c r="U37" s="6"/>
      <c r="V37" s="6"/>
      <c r="W37" s="6"/>
      <c r="X37" s="6"/>
      <c r="Y37" s="6"/>
      <c r="Z37" s="6"/>
      <c r="AA37" s="6"/>
      <c r="AB37" s="6"/>
      <c r="AC37" s="6"/>
      <c r="AD37" s="6"/>
      <c r="AE37" s="6"/>
      <c r="AF37" s="6"/>
      <c r="AG37" s="7"/>
    </row>
    <row r="38" spans="2:33" ht="16.5" customHeight="1">
      <c r="B38" s="3" t="s">
        <v>21</v>
      </c>
      <c r="C38" s="4"/>
      <c r="D38" s="4"/>
      <c r="E38" s="4"/>
      <c r="F38" s="4"/>
      <c r="G38" s="4"/>
      <c r="H38" s="4"/>
      <c r="I38" s="4"/>
      <c r="J38" s="5"/>
      <c r="K38" s="3" t="s">
        <v>22</v>
      </c>
      <c r="L38" s="4"/>
      <c r="M38" s="4"/>
      <c r="N38" s="4"/>
      <c r="O38" s="4"/>
      <c r="P38" s="4"/>
      <c r="Q38" s="5"/>
      <c r="R38" s="3" t="s">
        <v>23</v>
      </c>
      <c r="S38" s="5"/>
      <c r="T38" s="3" t="s">
        <v>24</v>
      </c>
      <c r="U38" s="4"/>
      <c r="V38" s="4"/>
      <c r="W38" s="5"/>
      <c r="X38" s="3" t="s">
        <v>17</v>
      </c>
      <c r="Y38" s="4"/>
      <c r="Z38" s="4"/>
      <c r="AA38" s="5"/>
      <c r="AB38" s="3" t="s">
        <v>323</v>
      </c>
      <c r="AC38" s="4"/>
      <c r="AD38" s="4"/>
      <c r="AE38" s="4"/>
      <c r="AF38" s="4"/>
      <c r="AG38" s="5"/>
    </row>
    <row r="39" spans="2:33" ht="16.5" customHeight="1">
      <c r="B39" s="305"/>
      <c r="C39" s="306"/>
      <c r="D39" s="306"/>
      <c r="E39" s="306"/>
      <c r="F39" s="306"/>
      <c r="G39" s="306"/>
      <c r="H39" s="306"/>
      <c r="I39" s="306"/>
      <c r="J39" s="306"/>
      <c r="K39" s="307"/>
      <c r="L39" s="308"/>
      <c r="M39" s="308"/>
      <c r="N39" s="308"/>
      <c r="O39" s="308"/>
      <c r="P39" s="308"/>
      <c r="Q39" s="308"/>
      <c r="R39" s="309"/>
      <c r="S39" s="310"/>
      <c r="T39" s="309"/>
      <c r="U39" s="310"/>
      <c r="V39" s="310"/>
      <c r="W39" s="310"/>
      <c r="X39" s="311"/>
      <c r="Y39" s="312"/>
      <c r="Z39" s="312"/>
      <c r="AA39" s="312"/>
      <c r="AB39" s="307"/>
      <c r="AC39" s="308"/>
      <c r="AD39" s="308"/>
      <c r="AE39" s="308"/>
      <c r="AF39" s="308"/>
      <c r="AG39" s="313"/>
    </row>
    <row r="40" spans="2:33" ht="16.5" customHeight="1">
      <c r="B40" s="296"/>
      <c r="C40" s="297"/>
      <c r="D40" s="297"/>
      <c r="E40" s="297"/>
      <c r="F40" s="297"/>
      <c r="G40" s="297"/>
      <c r="H40" s="297"/>
      <c r="I40" s="297"/>
      <c r="J40" s="297"/>
      <c r="K40" s="298"/>
      <c r="L40" s="299"/>
      <c r="M40" s="299"/>
      <c r="N40" s="299"/>
      <c r="O40" s="299"/>
      <c r="P40" s="299"/>
      <c r="Q40" s="299"/>
      <c r="R40" s="300"/>
      <c r="S40" s="301"/>
      <c r="T40" s="300"/>
      <c r="U40" s="301"/>
      <c r="V40" s="301"/>
      <c r="W40" s="301"/>
      <c r="X40" s="302"/>
      <c r="Y40" s="303"/>
      <c r="Z40" s="303"/>
      <c r="AA40" s="303"/>
      <c r="AB40" s="298"/>
      <c r="AC40" s="299"/>
      <c r="AD40" s="299"/>
      <c r="AE40" s="299"/>
      <c r="AF40" s="299"/>
      <c r="AG40" s="304"/>
    </row>
    <row r="41" spans="2:33" ht="16.5" customHeight="1">
      <c r="B41" s="296"/>
      <c r="C41" s="297"/>
      <c r="D41" s="297"/>
      <c r="E41" s="297"/>
      <c r="F41" s="297"/>
      <c r="G41" s="297"/>
      <c r="H41" s="297"/>
      <c r="I41" s="297"/>
      <c r="J41" s="297"/>
      <c r="K41" s="298"/>
      <c r="L41" s="299"/>
      <c r="M41" s="299"/>
      <c r="N41" s="299"/>
      <c r="O41" s="299"/>
      <c r="P41" s="299"/>
      <c r="Q41" s="299"/>
      <c r="R41" s="300"/>
      <c r="S41" s="301"/>
      <c r="T41" s="300"/>
      <c r="U41" s="301"/>
      <c r="V41" s="301"/>
      <c r="W41" s="301"/>
      <c r="X41" s="302"/>
      <c r="Y41" s="303"/>
      <c r="Z41" s="303"/>
      <c r="AA41" s="303"/>
      <c r="AB41" s="298"/>
      <c r="AC41" s="299"/>
      <c r="AD41" s="299"/>
      <c r="AE41" s="299"/>
      <c r="AF41" s="299"/>
      <c r="AG41" s="304"/>
    </row>
    <row r="42" spans="2:33" ht="16.5" customHeight="1">
      <c r="B42" s="296"/>
      <c r="C42" s="297"/>
      <c r="D42" s="297"/>
      <c r="E42" s="297"/>
      <c r="F42" s="297"/>
      <c r="G42" s="297"/>
      <c r="H42" s="297"/>
      <c r="I42" s="297"/>
      <c r="J42" s="297"/>
      <c r="K42" s="298"/>
      <c r="L42" s="299"/>
      <c r="M42" s="299"/>
      <c r="N42" s="299"/>
      <c r="O42" s="299"/>
      <c r="P42" s="299"/>
      <c r="Q42" s="299"/>
      <c r="R42" s="300"/>
      <c r="S42" s="301"/>
      <c r="T42" s="300"/>
      <c r="U42" s="301"/>
      <c r="V42" s="301"/>
      <c r="W42" s="301"/>
      <c r="X42" s="302"/>
      <c r="Y42" s="303"/>
      <c r="Z42" s="303"/>
      <c r="AA42" s="303"/>
      <c r="AB42" s="298"/>
      <c r="AC42" s="299"/>
      <c r="AD42" s="299"/>
      <c r="AE42" s="299"/>
      <c r="AF42" s="299"/>
      <c r="AG42" s="304"/>
    </row>
    <row r="43" spans="2:33" ht="16.5" customHeight="1">
      <c r="B43" s="296"/>
      <c r="C43" s="297"/>
      <c r="D43" s="297"/>
      <c r="E43" s="297"/>
      <c r="F43" s="297"/>
      <c r="G43" s="297"/>
      <c r="H43" s="297"/>
      <c r="I43" s="297"/>
      <c r="J43" s="297"/>
      <c r="K43" s="298"/>
      <c r="L43" s="299"/>
      <c r="M43" s="299"/>
      <c r="N43" s="299"/>
      <c r="O43" s="299"/>
      <c r="P43" s="299"/>
      <c r="Q43" s="299"/>
      <c r="R43" s="300"/>
      <c r="S43" s="301"/>
      <c r="T43" s="300"/>
      <c r="U43" s="301"/>
      <c r="V43" s="301"/>
      <c r="W43" s="301"/>
      <c r="X43" s="302"/>
      <c r="Y43" s="303"/>
      <c r="Z43" s="303"/>
      <c r="AA43" s="303"/>
      <c r="AB43" s="298"/>
      <c r="AC43" s="299"/>
      <c r="AD43" s="299"/>
      <c r="AE43" s="299"/>
      <c r="AF43" s="299"/>
      <c r="AG43" s="304"/>
    </row>
    <row r="44" spans="2:33" ht="16.5" customHeight="1">
      <c r="B44" s="296"/>
      <c r="C44" s="297"/>
      <c r="D44" s="297"/>
      <c r="E44" s="297"/>
      <c r="F44" s="297"/>
      <c r="G44" s="297"/>
      <c r="H44" s="297"/>
      <c r="I44" s="297"/>
      <c r="J44" s="297"/>
      <c r="K44" s="298"/>
      <c r="L44" s="299"/>
      <c r="M44" s="299"/>
      <c r="N44" s="299"/>
      <c r="O44" s="299"/>
      <c r="P44" s="299"/>
      <c r="Q44" s="299"/>
      <c r="R44" s="300"/>
      <c r="S44" s="301"/>
      <c r="T44" s="300"/>
      <c r="U44" s="301"/>
      <c r="V44" s="301"/>
      <c r="W44" s="301"/>
      <c r="X44" s="302"/>
      <c r="Y44" s="303"/>
      <c r="Z44" s="303"/>
      <c r="AA44" s="303"/>
      <c r="AB44" s="298"/>
      <c r="AC44" s="299"/>
      <c r="AD44" s="299"/>
      <c r="AE44" s="299"/>
      <c r="AF44" s="299"/>
      <c r="AG44" s="304"/>
    </row>
    <row r="45" spans="2:33" ht="16.5" customHeight="1">
      <c r="B45" s="296"/>
      <c r="C45" s="297"/>
      <c r="D45" s="297"/>
      <c r="E45" s="297"/>
      <c r="F45" s="297"/>
      <c r="G45" s="297"/>
      <c r="H45" s="297"/>
      <c r="I45" s="297"/>
      <c r="J45" s="297"/>
      <c r="K45" s="298"/>
      <c r="L45" s="299"/>
      <c r="M45" s="299"/>
      <c r="N45" s="299"/>
      <c r="O45" s="299"/>
      <c r="P45" s="299"/>
      <c r="Q45" s="299"/>
      <c r="R45" s="300"/>
      <c r="S45" s="301"/>
      <c r="T45" s="300"/>
      <c r="U45" s="301"/>
      <c r="V45" s="301"/>
      <c r="W45" s="301"/>
      <c r="X45" s="302"/>
      <c r="Y45" s="303"/>
      <c r="Z45" s="303"/>
      <c r="AA45" s="303"/>
      <c r="AB45" s="298"/>
      <c r="AC45" s="299"/>
      <c r="AD45" s="299"/>
      <c r="AE45" s="299"/>
      <c r="AF45" s="299"/>
      <c r="AG45" s="304"/>
    </row>
    <row r="46" spans="2:33" ht="16.5" customHeight="1">
      <c r="B46" s="287"/>
      <c r="C46" s="288"/>
      <c r="D46" s="288"/>
      <c r="E46" s="288"/>
      <c r="F46" s="288"/>
      <c r="G46" s="288"/>
      <c r="H46" s="288"/>
      <c r="I46" s="288"/>
      <c r="J46" s="288"/>
      <c r="K46" s="289"/>
      <c r="L46" s="290"/>
      <c r="M46" s="290"/>
      <c r="N46" s="290"/>
      <c r="O46" s="290"/>
      <c r="P46" s="290"/>
      <c r="Q46" s="290"/>
      <c r="R46" s="291"/>
      <c r="S46" s="292"/>
      <c r="T46" s="291"/>
      <c r="U46" s="292"/>
      <c r="V46" s="292"/>
      <c r="W46" s="292"/>
      <c r="X46" s="293"/>
      <c r="Y46" s="294"/>
      <c r="Z46" s="294"/>
      <c r="AA46" s="294"/>
      <c r="AB46" s="289"/>
      <c r="AC46" s="290"/>
      <c r="AD46" s="290"/>
      <c r="AE46" s="290"/>
      <c r="AF46" s="290"/>
      <c r="AG46" s="295"/>
    </row>
    <row r="47" ht="13.5" customHeight="1">
      <c r="B47" s="36" t="s">
        <v>25</v>
      </c>
    </row>
    <row r="48" ht="13.5" customHeight="1">
      <c r="B48" s="36" t="s">
        <v>26</v>
      </c>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75">
    <mergeCell ref="L27:R27"/>
    <mergeCell ref="L28:R28"/>
    <mergeCell ref="F11:L11"/>
    <mergeCell ref="M11:S11"/>
    <mergeCell ref="T11:Z11"/>
    <mergeCell ref="AA11:AG11"/>
    <mergeCell ref="F15:L15"/>
    <mergeCell ref="M15:S15"/>
    <mergeCell ref="T15:Z15"/>
    <mergeCell ref="AA15:AG15"/>
    <mergeCell ref="L29:R29"/>
    <mergeCell ref="L18:R18"/>
    <mergeCell ref="L19:R19"/>
    <mergeCell ref="L20:R20"/>
    <mergeCell ref="L21:R21"/>
    <mergeCell ref="L22:R22"/>
    <mergeCell ref="L23:R23"/>
    <mergeCell ref="L24:R24"/>
    <mergeCell ref="L25:R25"/>
    <mergeCell ref="L26:R26"/>
    <mergeCell ref="L36:R36"/>
    <mergeCell ref="L30:R30"/>
    <mergeCell ref="L31:R31"/>
    <mergeCell ref="L32:R32"/>
    <mergeCell ref="L33:R33"/>
    <mergeCell ref="L34:R34"/>
    <mergeCell ref="L35:R35"/>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CC"/>
  </sheetPr>
  <dimension ref="A2:AG48"/>
  <sheetViews>
    <sheetView view="pageBreakPreview" zoomScaleSheetLayoutView="100" zoomScalePageLayoutView="0" workbookViewId="0" topLeftCell="A1">
      <selection activeCell="A1" sqref="A1"/>
    </sheetView>
  </sheetViews>
  <sheetFormatPr defaultColWidth="2.57421875" defaultRowHeight="15"/>
  <cols>
    <col min="1" max="16384" width="2.57421875" style="1" customWidth="1"/>
  </cols>
  <sheetData>
    <row r="2" ht="17.25">
      <c r="B2" s="155" t="s">
        <v>313</v>
      </c>
    </row>
    <row r="3" ht="17.25">
      <c r="B3" s="156" t="s">
        <v>314</v>
      </c>
    </row>
    <row r="5" spans="1:33" ht="13.5">
      <c r="A5" s="1" t="s">
        <v>316</v>
      </c>
      <c r="AG5" s="168" t="s">
        <v>322</v>
      </c>
    </row>
    <row r="6" spans="1:33" ht="13.5">
      <c r="A6" s="2" t="s">
        <v>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2" t="s">
        <v>234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3" ht="16.5" customHeight="1">
      <c r="B8" s="3"/>
      <c r="C8" s="4"/>
      <c r="D8" s="4"/>
      <c r="E8" s="5"/>
      <c r="F8" s="6" t="s">
        <v>1</v>
      </c>
      <c r="G8" s="6"/>
      <c r="H8" s="6"/>
      <c r="I8" s="6"/>
      <c r="J8" s="6"/>
      <c r="K8" s="6"/>
      <c r="L8" s="7"/>
      <c r="M8" s="8" t="s">
        <v>2</v>
      </c>
      <c r="N8" s="6"/>
      <c r="O8" s="6"/>
      <c r="P8" s="6"/>
      <c r="Q8" s="6"/>
      <c r="R8" s="6"/>
      <c r="S8" s="7"/>
      <c r="T8" s="9" t="s">
        <v>3</v>
      </c>
      <c r="U8" s="10"/>
      <c r="V8" s="10"/>
      <c r="W8" s="10"/>
      <c r="X8" s="10"/>
      <c r="Y8" s="10"/>
      <c r="Z8" s="11"/>
      <c r="AA8" s="9" t="s">
        <v>4</v>
      </c>
      <c r="AB8" s="10"/>
      <c r="AC8" s="10"/>
      <c r="AD8" s="10"/>
      <c r="AE8" s="10"/>
      <c r="AF8" s="10"/>
      <c r="AG8" s="11"/>
    </row>
    <row r="9" spans="2:33" ht="16.5" customHeight="1">
      <c r="B9" s="12"/>
      <c r="C9" s="13"/>
      <c r="D9" s="13"/>
      <c r="E9" s="14"/>
      <c r="F9" s="15"/>
      <c r="G9" s="15"/>
      <c r="H9" s="15"/>
      <c r="I9" s="15"/>
      <c r="J9" s="15"/>
      <c r="K9" s="15"/>
      <c r="L9" s="16"/>
      <c r="M9" s="17" t="s">
        <v>5</v>
      </c>
      <c r="N9" s="15"/>
      <c r="O9" s="15"/>
      <c r="P9" s="15"/>
      <c r="Q9" s="15"/>
      <c r="R9" s="15"/>
      <c r="S9" s="16"/>
      <c r="T9" s="18" t="s">
        <v>235</v>
      </c>
      <c r="U9" s="19"/>
      <c r="V9" s="19"/>
      <c r="W9" s="19"/>
      <c r="X9" s="19"/>
      <c r="Y9" s="19"/>
      <c r="Z9" s="20"/>
      <c r="AA9" s="18" t="s">
        <v>6</v>
      </c>
      <c r="AB9" s="19"/>
      <c r="AC9" s="19"/>
      <c r="AD9" s="19"/>
      <c r="AE9" s="19"/>
      <c r="AF9" s="19"/>
      <c r="AG9" s="20"/>
    </row>
    <row r="10" spans="2:33" ht="16.5" customHeight="1">
      <c r="B10" s="12"/>
      <c r="C10" s="13"/>
      <c r="D10" s="13"/>
      <c r="E10" s="14"/>
      <c r="F10" s="21"/>
      <c r="G10" s="21"/>
      <c r="H10" s="21"/>
      <c r="I10" s="21"/>
      <c r="J10" s="21"/>
      <c r="K10" s="21"/>
      <c r="L10" s="22"/>
      <c r="M10" s="23"/>
      <c r="N10" s="21"/>
      <c r="O10" s="21"/>
      <c r="P10" s="21"/>
      <c r="Q10" s="21"/>
      <c r="R10" s="21"/>
      <c r="S10" s="22"/>
      <c r="T10" s="24"/>
      <c r="U10" s="25"/>
      <c r="V10" s="25"/>
      <c r="W10" s="25"/>
      <c r="X10" s="25"/>
      <c r="Y10" s="25"/>
      <c r="Z10" s="26"/>
      <c r="AA10" s="24"/>
      <c r="AB10" s="25"/>
      <c r="AC10" s="25"/>
      <c r="AD10" s="25"/>
      <c r="AE10" s="25"/>
      <c r="AF10" s="25"/>
      <c r="AG10" s="26"/>
    </row>
    <row r="11" spans="2:33" ht="16.5" customHeight="1">
      <c r="B11" s="12" t="s">
        <v>7</v>
      </c>
      <c r="C11" s="13"/>
      <c r="D11" s="13"/>
      <c r="E11" s="14"/>
      <c r="F11" s="326"/>
      <c r="G11" s="326"/>
      <c r="H11" s="326"/>
      <c r="I11" s="326"/>
      <c r="J11" s="326"/>
      <c r="K11" s="326"/>
      <c r="L11" s="327"/>
      <c r="M11" s="328"/>
      <c r="N11" s="328"/>
      <c r="O11" s="328"/>
      <c r="P11" s="328"/>
      <c r="Q11" s="328"/>
      <c r="R11" s="328"/>
      <c r="S11" s="328"/>
      <c r="T11" s="329">
        <f>F11-M11</f>
        <v>0</v>
      </c>
      <c r="U11" s="329"/>
      <c r="V11" s="329"/>
      <c r="W11" s="329"/>
      <c r="X11" s="329"/>
      <c r="Y11" s="329"/>
      <c r="Z11" s="329"/>
      <c r="AA11" s="329">
        <f>L36</f>
        <v>0</v>
      </c>
      <c r="AB11" s="329"/>
      <c r="AC11" s="329"/>
      <c r="AD11" s="329"/>
      <c r="AE11" s="329"/>
      <c r="AF11" s="329"/>
      <c r="AG11" s="329"/>
    </row>
    <row r="12" spans="2:33" ht="16.5" customHeight="1">
      <c r="B12" s="12"/>
      <c r="C12" s="13"/>
      <c r="D12" s="13"/>
      <c r="E12" s="14"/>
      <c r="F12" s="10" t="s">
        <v>8</v>
      </c>
      <c r="G12" s="10"/>
      <c r="H12" s="10"/>
      <c r="I12" s="10"/>
      <c r="J12" s="10"/>
      <c r="K12" s="10"/>
      <c r="L12" s="11"/>
      <c r="M12" s="9" t="s">
        <v>9</v>
      </c>
      <c r="N12" s="10"/>
      <c r="O12" s="10"/>
      <c r="P12" s="10"/>
      <c r="Q12" s="10"/>
      <c r="R12" s="10"/>
      <c r="S12" s="11"/>
      <c r="T12" s="9" t="s">
        <v>10</v>
      </c>
      <c r="U12" s="10"/>
      <c r="V12" s="10"/>
      <c r="W12" s="10"/>
      <c r="X12" s="10"/>
      <c r="Y12" s="10"/>
      <c r="Z12" s="11"/>
      <c r="AA12" s="9" t="s">
        <v>11</v>
      </c>
      <c r="AB12" s="10"/>
      <c r="AC12" s="10"/>
      <c r="AD12" s="10"/>
      <c r="AE12" s="10"/>
      <c r="AF12" s="10"/>
      <c r="AG12" s="11"/>
    </row>
    <row r="13" spans="2:33" ht="16.5" customHeight="1">
      <c r="B13" s="12"/>
      <c r="C13" s="13"/>
      <c r="D13" s="13"/>
      <c r="E13" s="14"/>
      <c r="F13" s="19"/>
      <c r="G13" s="19"/>
      <c r="H13" s="19"/>
      <c r="I13" s="19"/>
      <c r="J13" s="19"/>
      <c r="K13" s="19"/>
      <c r="L13" s="20"/>
      <c r="M13" s="18" t="s">
        <v>12</v>
      </c>
      <c r="N13" s="19"/>
      <c r="O13" s="19"/>
      <c r="P13" s="19"/>
      <c r="Q13" s="19"/>
      <c r="R13" s="19"/>
      <c r="S13" s="20"/>
      <c r="T13" s="18" t="s">
        <v>13</v>
      </c>
      <c r="U13" s="19"/>
      <c r="V13" s="19"/>
      <c r="W13" s="19"/>
      <c r="X13" s="19"/>
      <c r="Y13" s="19"/>
      <c r="Z13" s="20"/>
      <c r="AA13" s="18" t="s">
        <v>236</v>
      </c>
      <c r="AB13" s="19"/>
      <c r="AC13" s="19"/>
      <c r="AD13" s="19"/>
      <c r="AE13" s="19"/>
      <c r="AF13" s="19"/>
      <c r="AG13" s="20"/>
    </row>
    <row r="14" spans="2:33" ht="16.5" customHeight="1">
      <c r="B14" s="12"/>
      <c r="C14" s="13"/>
      <c r="D14" s="13"/>
      <c r="E14" s="14"/>
      <c r="F14" s="25"/>
      <c r="G14" s="25"/>
      <c r="H14" s="25"/>
      <c r="I14" s="25"/>
      <c r="J14" s="25"/>
      <c r="K14" s="25"/>
      <c r="L14" s="26"/>
      <c r="M14" s="24" t="s">
        <v>14</v>
      </c>
      <c r="N14" s="25"/>
      <c r="O14" s="25"/>
      <c r="P14" s="25"/>
      <c r="Q14" s="25"/>
      <c r="R14" s="25"/>
      <c r="S14" s="26"/>
      <c r="T14" s="24" t="s">
        <v>14</v>
      </c>
      <c r="U14" s="25"/>
      <c r="V14" s="25"/>
      <c r="W14" s="25"/>
      <c r="X14" s="25"/>
      <c r="Y14" s="25"/>
      <c r="Z14" s="26"/>
      <c r="AA14" s="24"/>
      <c r="AB14" s="25"/>
      <c r="AC14" s="25"/>
      <c r="AD14" s="25"/>
      <c r="AE14" s="25"/>
      <c r="AF14" s="25"/>
      <c r="AG14" s="26"/>
    </row>
    <row r="15" spans="2:33" ht="16.5" customHeight="1">
      <c r="B15" s="23"/>
      <c r="C15" s="21"/>
      <c r="D15" s="21"/>
      <c r="E15" s="22"/>
      <c r="F15" s="330" t="s">
        <v>237</v>
      </c>
      <c r="G15" s="331"/>
      <c r="H15" s="331"/>
      <c r="I15" s="331"/>
      <c r="J15" s="331"/>
      <c r="K15" s="331"/>
      <c r="L15" s="332"/>
      <c r="M15" s="329">
        <f>AA11</f>
        <v>0</v>
      </c>
      <c r="N15" s="329"/>
      <c r="O15" s="329"/>
      <c r="P15" s="329"/>
      <c r="Q15" s="329"/>
      <c r="R15" s="329"/>
      <c r="S15" s="329"/>
      <c r="T15" s="329">
        <f>IF(T11&gt;M15,M15,T11)</f>
        <v>0</v>
      </c>
      <c r="U15" s="329"/>
      <c r="V15" s="329"/>
      <c r="W15" s="329"/>
      <c r="X15" s="329"/>
      <c r="Y15" s="329"/>
      <c r="Z15" s="329"/>
      <c r="AA15" s="329">
        <f>ROUNDDOWN(T15/3,-3)</f>
        <v>0</v>
      </c>
      <c r="AB15" s="329"/>
      <c r="AC15" s="329"/>
      <c r="AD15" s="329"/>
      <c r="AE15" s="329"/>
      <c r="AF15" s="329"/>
      <c r="AG15" s="329"/>
    </row>
    <row r="16" spans="2:33" ht="16.5" customHeight="1">
      <c r="B16" s="27" t="s">
        <v>15</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9"/>
    </row>
    <row r="17" spans="2:33" ht="16.5" customHeight="1">
      <c r="B17" s="30" t="s">
        <v>16</v>
      </c>
      <c r="C17" s="31"/>
      <c r="D17" s="31"/>
      <c r="E17" s="31"/>
      <c r="F17" s="31"/>
      <c r="G17" s="31"/>
      <c r="H17" s="31"/>
      <c r="I17" s="31"/>
      <c r="J17" s="31"/>
      <c r="K17" s="32"/>
      <c r="L17" s="3" t="s">
        <v>17</v>
      </c>
      <c r="M17" s="4"/>
      <c r="N17" s="4"/>
      <c r="O17" s="4"/>
      <c r="P17" s="4"/>
      <c r="Q17" s="4"/>
      <c r="R17" s="5"/>
      <c r="S17" s="33" t="s">
        <v>18</v>
      </c>
      <c r="T17" s="34"/>
      <c r="U17" s="34"/>
      <c r="V17" s="34"/>
      <c r="W17" s="34"/>
      <c r="X17" s="34"/>
      <c r="Y17" s="34"/>
      <c r="Z17" s="34"/>
      <c r="AA17" s="34"/>
      <c r="AB17" s="34"/>
      <c r="AC17" s="34"/>
      <c r="AD17" s="34"/>
      <c r="AE17" s="34"/>
      <c r="AF17" s="34"/>
      <c r="AG17" s="35"/>
    </row>
    <row r="18" spans="2:33" ht="16.5" customHeight="1">
      <c r="B18" s="159"/>
      <c r="C18" s="160"/>
      <c r="D18" s="160"/>
      <c r="E18" s="160"/>
      <c r="F18" s="160"/>
      <c r="G18" s="160"/>
      <c r="H18" s="160"/>
      <c r="I18" s="160"/>
      <c r="J18" s="160"/>
      <c r="K18" s="160"/>
      <c r="L18" s="323"/>
      <c r="M18" s="324"/>
      <c r="N18" s="324"/>
      <c r="O18" s="324"/>
      <c r="P18" s="324"/>
      <c r="Q18" s="324"/>
      <c r="R18" s="325"/>
      <c r="S18" s="160"/>
      <c r="T18" s="160"/>
      <c r="U18" s="160"/>
      <c r="V18" s="160"/>
      <c r="W18" s="160"/>
      <c r="X18" s="160"/>
      <c r="Y18" s="160"/>
      <c r="Z18" s="160"/>
      <c r="AA18" s="160"/>
      <c r="AB18" s="160"/>
      <c r="AC18" s="160"/>
      <c r="AD18" s="160"/>
      <c r="AE18" s="160"/>
      <c r="AF18" s="160"/>
      <c r="AG18" s="161"/>
    </row>
    <row r="19" spans="2:33" ht="16.5" customHeight="1">
      <c r="B19" s="162"/>
      <c r="C19" s="163"/>
      <c r="D19" s="163"/>
      <c r="E19" s="163"/>
      <c r="F19" s="163"/>
      <c r="G19" s="163"/>
      <c r="H19" s="163"/>
      <c r="I19" s="163"/>
      <c r="J19" s="163"/>
      <c r="K19" s="163"/>
      <c r="L19" s="317"/>
      <c r="M19" s="318"/>
      <c r="N19" s="318"/>
      <c r="O19" s="318"/>
      <c r="P19" s="318"/>
      <c r="Q19" s="318"/>
      <c r="R19" s="319"/>
      <c r="S19" s="163"/>
      <c r="T19" s="163"/>
      <c r="U19" s="163"/>
      <c r="V19" s="163"/>
      <c r="W19" s="163"/>
      <c r="X19" s="163"/>
      <c r="Y19" s="163"/>
      <c r="Z19" s="163"/>
      <c r="AA19" s="163"/>
      <c r="AB19" s="163"/>
      <c r="AC19" s="163"/>
      <c r="AD19" s="163"/>
      <c r="AE19" s="163"/>
      <c r="AF19" s="163"/>
      <c r="AG19" s="164"/>
    </row>
    <row r="20" spans="2:33" ht="16.5" customHeight="1">
      <c r="B20" s="162"/>
      <c r="C20" s="163"/>
      <c r="D20" s="163"/>
      <c r="E20" s="163"/>
      <c r="F20" s="163"/>
      <c r="G20" s="163"/>
      <c r="H20" s="163"/>
      <c r="I20" s="163"/>
      <c r="J20" s="163"/>
      <c r="K20" s="163"/>
      <c r="L20" s="317"/>
      <c r="M20" s="318"/>
      <c r="N20" s="318"/>
      <c r="O20" s="318"/>
      <c r="P20" s="318"/>
      <c r="Q20" s="318"/>
      <c r="R20" s="319"/>
      <c r="S20" s="163"/>
      <c r="T20" s="163"/>
      <c r="U20" s="163"/>
      <c r="V20" s="163"/>
      <c r="W20" s="163"/>
      <c r="X20" s="163"/>
      <c r="Y20" s="163"/>
      <c r="Z20" s="163"/>
      <c r="AA20" s="163"/>
      <c r="AB20" s="163"/>
      <c r="AC20" s="163"/>
      <c r="AD20" s="163"/>
      <c r="AE20" s="163"/>
      <c r="AF20" s="163"/>
      <c r="AG20" s="164"/>
    </row>
    <row r="21" spans="2:33" ht="16.5" customHeight="1">
      <c r="B21" s="162"/>
      <c r="C21" s="163"/>
      <c r="D21" s="163"/>
      <c r="E21" s="163"/>
      <c r="F21" s="163"/>
      <c r="G21" s="163"/>
      <c r="H21" s="163"/>
      <c r="I21" s="163"/>
      <c r="J21" s="163"/>
      <c r="K21" s="163"/>
      <c r="L21" s="317"/>
      <c r="M21" s="318"/>
      <c r="N21" s="318"/>
      <c r="O21" s="318"/>
      <c r="P21" s="318"/>
      <c r="Q21" s="318"/>
      <c r="R21" s="319"/>
      <c r="S21" s="163"/>
      <c r="T21" s="163"/>
      <c r="U21" s="163"/>
      <c r="V21" s="163"/>
      <c r="W21" s="163"/>
      <c r="X21" s="163"/>
      <c r="Y21" s="163"/>
      <c r="Z21" s="163"/>
      <c r="AA21" s="163"/>
      <c r="AB21" s="163"/>
      <c r="AC21" s="163"/>
      <c r="AD21" s="163"/>
      <c r="AE21" s="163"/>
      <c r="AF21" s="163"/>
      <c r="AG21" s="164"/>
    </row>
    <row r="22" spans="2:33" ht="16.5" customHeight="1">
      <c r="B22" s="162"/>
      <c r="C22" s="163"/>
      <c r="D22" s="163"/>
      <c r="E22" s="163"/>
      <c r="F22" s="163"/>
      <c r="G22" s="163"/>
      <c r="H22" s="163"/>
      <c r="I22" s="163"/>
      <c r="J22" s="163"/>
      <c r="K22" s="163"/>
      <c r="L22" s="317"/>
      <c r="M22" s="318"/>
      <c r="N22" s="318"/>
      <c r="O22" s="318"/>
      <c r="P22" s="318"/>
      <c r="Q22" s="318"/>
      <c r="R22" s="319"/>
      <c r="S22" s="163"/>
      <c r="T22" s="163"/>
      <c r="U22" s="163"/>
      <c r="V22" s="163"/>
      <c r="W22" s="163"/>
      <c r="X22" s="163"/>
      <c r="Y22" s="163"/>
      <c r="Z22" s="163"/>
      <c r="AA22" s="163"/>
      <c r="AB22" s="163"/>
      <c r="AC22" s="163"/>
      <c r="AD22" s="163"/>
      <c r="AE22" s="163"/>
      <c r="AF22" s="163"/>
      <c r="AG22" s="164"/>
    </row>
    <row r="23" spans="2:33" ht="16.5" customHeight="1">
      <c r="B23" s="162"/>
      <c r="C23" s="163"/>
      <c r="D23" s="163"/>
      <c r="E23" s="163"/>
      <c r="F23" s="163"/>
      <c r="G23" s="163"/>
      <c r="H23" s="163"/>
      <c r="I23" s="163"/>
      <c r="J23" s="163"/>
      <c r="K23" s="163"/>
      <c r="L23" s="317"/>
      <c r="M23" s="318"/>
      <c r="N23" s="318"/>
      <c r="O23" s="318"/>
      <c r="P23" s="318"/>
      <c r="Q23" s="318"/>
      <c r="R23" s="319"/>
      <c r="S23" s="163"/>
      <c r="T23" s="163"/>
      <c r="U23" s="163"/>
      <c r="V23" s="163"/>
      <c r="W23" s="163"/>
      <c r="X23" s="163"/>
      <c r="Y23" s="163"/>
      <c r="Z23" s="163"/>
      <c r="AA23" s="163"/>
      <c r="AB23" s="163"/>
      <c r="AC23" s="163"/>
      <c r="AD23" s="163"/>
      <c r="AE23" s="163"/>
      <c r="AF23" s="163"/>
      <c r="AG23" s="164"/>
    </row>
    <row r="24" spans="2:33" ht="16.5" customHeight="1">
      <c r="B24" s="162"/>
      <c r="C24" s="163"/>
      <c r="D24" s="163"/>
      <c r="E24" s="163"/>
      <c r="F24" s="163"/>
      <c r="G24" s="163"/>
      <c r="H24" s="163"/>
      <c r="I24" s="163"/>
      <c r="J24" s="163"/>
      <c r="K24" s="163"/>
      <c r="L24" s="317"/>
      <c r="M24" s="318"/>
      <c r="N24" s="318"/>
      <c r="O24" s="318"/>
      <c r="P24" s="318"/>
      <c r="Q24" s="318"/>
      <c r="R24" s="319"/>
      <c r="S24" s="163"/>
      <c r="T24" s="163"/>
      <c r="U24" s="163"/>
      <c r="V24" s="163"/>
      <c r="W24" s="163"/>
      <c r="X24" s="163"/>
      <c r="Y24" s="163"/>
      <c r="Z24" s="163"/>
      <c r="AA24" s="163"/>
      <c r="AB24" s="163"/>
      <c r="AC24" s="163"/>
      <c r="AD24" s="163"/>
      <c r="AE24" s="163"/>
      <c r="AF24" s="163"/>
      <c r="AG24" s="164"/>
    </row>
    <row r="25" spans="2:33" ht="16.5" customHeight="1">
      <c r="B25" s="162"/>
      <c r="C25" s="163"/>
      <c r="D25" s="163"/>
      <c r="E25" s="163"/>
      <c r="F25" s="163"/>
      <c r="G25" s="163"/>
      <c r="H25" s="163"/>
      <c r="I25" s="163"/>
      <c r="J25" s="163"/>
      <c r="K25" s="163"/>
      <c r="L25" s="317"/>
      <c r="M25" s="318"/>
      <c r="N25" s="318"/>
      <c r="O25" s="318"/>
      <c r="P25" s="318"/>
      <c r="Q25" s="318"/>
      <c r="R25" s="319"/>
      <c r="S25" s="163"/>
      <c r="T25" s="163"/>
      <c r="U25" s="163"/>
      <c r="V25" s="163"/>
      <c r="W25" s="163"/>
      <c r="X25" s="163"/>
      <c r="Y25" s="163"/>
      <c r="Z25" s="163"/>
      <c r="AA25" s="163"/>
      <c r="AB25" s="163"/>
      <c r="AC25" s="163"/>
      <c r="AD25" s="163"/>
      <c r="AE25" s="163"/>
      <c r="AF25" s="163"/>
      <c r="AG25" s="164"/>
    </row>
    <row r="26" spans="2:33" ht="16.5" customHeight="1">
      <c r="B26" s="162"/>
      <c r="C26" s="163"/>
      <c r="D26" s="163"/>
      <c r="E26" s="163"/>
      <c r="F26" s="163"/>
      <c r="G26" s="163"/>
      <c r="H26" s="163"/>
      <c r="I26" s="163"/>
      <c r="J26" s="163"/>
      <c r="K26" s="163"/>
      <c r="L26" s="317"/>
      <c r="M26" s="318"/>
      <c r="N26" s="318"/>
      <c r="O26" s="318"/>
      <c r="P26" s="318"/>
      <c r="Q26" s="318"/>
      <c r="R26" s="319"/>
      <c r="S26" s="163"/>
      <c r="T26" s="163"/>
      <c r="U26" s="163"/>
      <c r="V26" s="163"/>
      <c r="W26" s="163"/>
      <c r="X26" s="163"/>
      <c r="Y26" s="163"/>
      <c r="Z26" s="163"/>
      <c r="AA26" s="163"/>
      <c r="AB26" s="163"/>
      <c r="AC26" s="163"/>
      <c r="AD26" s="163"/>
      <c r="AE26" s="163"/>
      <c r="AF26" s="163"/>
      <c r="AG26" s="164"/>
    </row>
    <row r="27" spans="2:33" ht="16.5" customHeight="1">
      <c r="B27" s="162"/>
      <c r="C27" s="163"/>
      <c r="D27" s="163"/>
      <c r="E27" s="163"/>
      <c r="F27" s="163"/>
      <c r="G27" s="163"/>
      <c r="H27" s="163"/>
      <c r="I27" s="163"/>
      <c r="J27" s="163"/>
      <c r="K27" s="163"/>
      <c r="L27" s="317"/>
      <c r="M27" s="318"/>
      <c r="N27" s="318"/>
      <c r="O27" s="318"/>
      <c r="P27" s="318"/>
      <c r="Q27" s="318"/>
      <c r="R27" s="319"/>
      <c r="S27" s="163"/>
      <c r="T27" s="163"/>
      <c r="U27" s="163"/>
      <c r="V27" s="163"/>
      <c r="W27" s="163"/>
      <c r="X27" s="163"/>
      <c r="Y27" s="163"/>
      <c r="Z27" s="163"/>
      <c r="AA27" s="163"/>
      <c r="AB27" s="163"/>
      <c r="AC27" s="163"/>
      <c r="AD27" s="163"/>
      <c r="AE27" s="163"/>
      <c r="AF27" s="163"/>
      <c r="AG27" s="164"/>
    </row>
    <row r="28" spans="2:33" ht="16.5" customHeight="1">
      <c r="B28" s="162"/>
      <c r="C28" s="163"/>
      <c r="D28" s="163"/>
      <c r="E28" s="163"/>
      <c r="F28" s="163"/>
      <c r="G28" s="163"/>
      <c r="H28" s="163"/>
      <c r="I28" s="163"/>
      <c r="J28" s="163"/>
      <c r="K28" s="163"/>
      <c r="L28" s="317"/>
      <c r="M28" s="318"/>
      <c r="N28" s="318"/>
      <c r="O28" s="318"/>
      <c r="P28" s="318"/>
      <c r="Q28" s="318"/>
      <c r="R28" s="319"/>
      <c r="S28" s="163"/>
      <c r="T28" s="163"/>
      <c r="U28" s="163"/>
      <c r="V28" s="163"/>
      <c r="W28" s="163"/>
      <c r="X28" s="163"/>
      <c r="Y28" s="163"/>
      <c r="Z28" s="163"/>
      <c r="AA28" s="163"/>
      <c r="AB28" s="163"/>
      <c r="AC28" s="163"/>
      <c r="AD28" s="163"/>
      <c r="AE28" s="163"/>
      <c r="AF28" s="163"/>
      <c r="AG28" s="164"/>
    </row>
    <row r="29" spans="2:33" ht="16.5" customHeight="1">
      <c r="B29" s="162"/>
      <c r="C29" s="163"/>
      <c r="D29" s="163"/>
      <c r="E29" s="163"/>
      <c r="F29" s="163"/>
      <c r="G29" s="163"/>
      <c r="H29" s="163"/>
      <c r="I29" s="163"/>
      <c r="J29" s="163"/>
      <c r="K29" s="163"/>
      <c r="L29" s="317"/>
      <c r="M29" s="318"/>
      <c r="N29" s="318"/>
      <c r="O29" s="318"/>
      <c r="P29" s="318"/>
      <c r="Q29" s="318"/>
      <c r="R29" s="319"/>
      <c r="S29" s="163"/>
      <c r="T29" s="163"/>
      <c r="U29" s="163"/>
      <c r="V29" s="163"/>
      <c r="W29" s="163"/>
      <c r="X29" s="163"/>
      <c r="Y29" s="163"/>
      <c r="Z29" s="163"/>
      <c r="AA29" s="163"/>
      <c r="AB29" s="163"/>
      <c r="AC29" s="163"/>
      <c r="AD29" s="163"/>
      <c r="AE29" s="163"/>
      <c r="AF29" s="163"/>
      <c r="AG29" s="164"/>
    </row>
    <row r="30" spans="2:33" ht="16.5" customHeight="1">
      <c r="B30" s="162"/>
      <c r="C30" s="163"/>
      <c r="D30" s="163"/>
      <c r="E30" s="163"/>
      <c r="F30" s="163"/>
      <c r="G30" s="163"/>
      <c r="H30" s="163"/>
      <c r="I30" s="163"/>
      <c r="J30" s="163"/>
      <c r="K30" s="163"/>
      <c r="L30" s="317"/>
      <c r="M30" s="318"/>
      <c r="N30" s="318"/>
      <c r="O30" s="318"/>
      <c r="P30" s="318"/>
      <c r="Q30" s="318"/>
      <c r="R30" s="319"/>
      <c r="S30" s="163"/>
      <c r="T30" s="163"/>
      <c r="U30" s="163"/>
      <c r="V30" s="163"/>
      <c r="W30" s="163"/>
      <c r="X30" s="163"/>
      <c r="Y30" s="163"/>
      <c r="Z30" s="163"/>
      <c r="AA30" s="163"/>
      <c r="AB30" s="163"/>
      <c r="AC30" s="163"/>
      <c r="AD30" s="163"/>
      <c r="AE30" s="163"/>
      <c r="AF30" s="163"/>
      <c r="AG30" s="164"/>
    </row>
    <row r="31" spans="2:33" ht="16.5" customHeight="1">
      <c r="B31" s="162"/>
      <c r="C31" s="163"/>
      <c r="D31" s="163"/>
      <c r="E31" s="163"/>
      <c r="F31" s="163"/>
      <c r="G31" s="163"/>
      <c r="H31" s="163"/>
      <c r="I31" s="163"/>
      <c r="J31" s="163"/>
      <c r="K31" s="163"/>
      <c r="L31" s="317"/>
      <c r="M31" s="318"/>
      <c r="N31" s="318"/>
      <c r="O31" s="318"/>
      <c r="P31" s="318"/>
      <c r="Q31" s="318"/>
      <c r="R31" s="319"/>
      <c r="S31" s="163"/>
      <c r="T31" s="163"/>
      <c r="U31" s="163"/>
      <c r="V31" s="163"/>
      <c r="W31" s="163"/>
      <c r="X31" s="163"/>
      <c r="Y31" s="163"/>
      <c r="Z31" s="163"/>
      <c r="AA31" s="163"/>
      <c r="AB31" s="163"/>
      <c r="AC31" s="163"/>
      <c r="AD31" s="163"/>
      <c r="AE31" s="163"/>
      <c r="AF31" s="163"/>
      <c r="AG31" s="164"/>
    </row>
    <row r="32" spans="2:33" ht="16.5" customHeight="1">
      <c r="B32" s="162"/>
      <c r="C32" s="163"/>
      <c r="D32" s="163"/>
      <c r="E32" s="163"/>
      <c r="F32" s="163"/>
      <c r="G32" s="163"/>
      <c r="H32" s="163"/>
      <c r="I32" s="163"/>
      <c r="J32" s="163"/>
      <c r="K32" s="163"/>
      <c r="L32" s="317"/>
      <c r="M32" s="318"/>
      <c r="N32" s="318"/>
      <c r="O32" s="318"/>
      <c r="P32" s="318"/>
      <c r="Q32" s="318"/>
      <c r="R32" s="319"/>
      <c r="S32" s="163"/>
      <c r="T32" s="163"/>
      <c r="U32" s="163"/>
      <c r="V32" s="163"/>
      <c r="W32" s="163"/>
      <c r="X32" s="163"/>
      <c r="Y32" s="163"/>
      <c r="Z32" s="163"/>
      <c r="AA32" s="163"/>
      <c r="AB32" s="163"/>
      <c r="AC32" s="163"/>
      <c r="AD32" s="163"/>
      <c r="AE32" s="163"/>
      <c r="AF32" s="163"/>
      <c r="AG32" s="164"/>
    </row>
    <row r="33" spans="2:33" ht="16.5" customHeight="1">
      <c r="B33" s="162"/>
      <c r="C33" s="163"/>
      <c r="D33" s="163"/>
      <c r="E33" s="163"/>
      <c r="F33" s="163"/>
      <c r="G33" s="163"/>
      <c r="H33" s="163"/>
      <c r="I33" s="163"/>
      <c r="J33" s="163"/>
      <c r="K33" s="163"/>
      <c r="L33" s="317"/>
      <c r="M33" s="318"/>
      <c r="N33" s="318"/>
      <c r="O33" s="318"/>
      <c r="P33" s="318"/>
      <c r="Q33" s="318"/>
      <c r="R33" s="319"/>
      <c r="S33" s="163"/>
      <c r="T33" s="163"/>
      <c r="U33" s="163"/>
      <c r="V33" s="163"/>
      <c r="W33" s="163"/>
      <c r="X33" s="163"/>
      <c r="Y33" s="163"/>
      <c r="Z33" s="163"/>
      <c r="AA33" s="163"/>
      <c r="AB33" s="163"/>
      <c r="AC33" s="163"/>
      <c r="AD33" s="163"/>
      <c r="AE33" s="163"/>
      <c r="AF33" s="163"/>
      <c r="AG33" s="164"/>
    </row>
    <row r="34" spans="2:33" ht="16.5" customHeight="1">
      <c r="B34" s="162"/>
      <c r="C34" s="163"/>
      <c r="D34" s="163"/>
      <c r="E34" s="163"/>
      <c r="F34" s="163"/>
      <c r="G34" s="163"/>
      <c r="H34" s="163"/>
      <c r="I34" s="163"/>
      <c r="J34" s="163"/>
      <c r="K34" s="163"/>
      <c r="L34" s="317"/>
      <c r="M34" s="318"/>
      <c r="N34" s="318"/>
      <c r="O34" s="318"/>
      <c r="P34" s="318"/>
      <c r="Q34" s="318"/>
      <c r="R34" s="319"/>
      <c r="S34" s="163"/>
      <c r="T34" s="163"/>
      <c r="U34" s="163"/>
      <c r="V34" s="163"/>
      <c r="W34" s="163"/>
      <c r="X34" s="163"/>
      <c r="Y34" s="163"/>
      <c r="Z34" s="163"/>
      <c r="AA34" s="163"/>
      <c r="AB34" s="163"/>
      <c r="AC34" s="163"/>
      <c r="AD34" s="163"/>
      <c r="AE34" s="163"/>
      <c r="AF34" s="163"/>
      <c r="AG34" s="164"/>
    </row>
    <row r="35" spans="2:33" ht="16.5" customHeight="1">
      <c r="B35" s="165"/>
      <c r="C35" s="166"/>
      <c r="D35" s="166"/>
      <c r="E35" s="166"/>
      <c r="F35" s="166"/>
      <c r="G35" s="166"/>
      <c r="H35" s="166"/>
      <c r="I35" s="166"/>
      <c r="J35" s="166"/>
      <c r="K35" s="166"/>
      <c r="L35" s="320"/>
      <c r="M35" s="321"/>
      <c r="N35" s="321"/>
      <c r="O35" s="321"/>
      <c r="P35" s="321"/>
      <c r="Q35" s="321"/>
      <c r="R35" s="322"/>
      <c r="S35" s="166"/>
      <c r="T35" s="166"/>
      <c r="U35" s="166"/>
      <c r="V35" s="166"/>
      <c r="W35" s="166"/>
      <c r="X35" s="166"/>
      <c r="Y35" s="166"/>
      <c r="Z35" s="166"/>
      <c r="AA35" s="166"/>
      <c r="AB35" s="166"/>
      <c r="AC35" s="166"/>
      <c r="AD35" s="166"/>
      <c r="AE35" s="166"/>
      <c r="AF35" s="166"/>
      <c r="AG35" s="167"/>
    </row>
    <row r="36" spans="2:33" ht="16.5" customHeight="1">
      <c r="B36" s="33" t="s">
        <v>19</v>
      </c>
      <c r="C36" s="34"/>
      <c r="D36" s="34"/>
      <c r="E36" s="34"/>
      <c r="F36" s="34"/>
      <c r="G36" s="34"/>
      <c r="H36" s="34"/>
      <c r="I36" s="34"/>
      <c r="J36" s="34"/>
      <c r="K36" s="34"/>
      <c r="L36" s="314">
        <f>SUM(L18:R35)</f>
        <v>0</v>
      </c>
      <c r="M36" s="315"/>
      <c r="N36" s="315"/>
      <c r="O36" s="315"/>
      <c r="P36" s="315"/>
      <c r="Q36" s="315"/>
      <c r="R36" s="316"/>
      <c r="S36" s="28"/>
      <c r="T36" s="28"/>
      <c r="U36" s="28"/>
      <c r="V36" s="28"/>
      <c r="W36" s="28"/>
      <c r="X36" s="28"/>
      <c r="Y36" s="28"/>
      <c r="Z36" s="28"/>
      <c r="AA36" s="28"/>
      <c r="AB36" s="28"/>
      <c r="AC36" s="28"/>
      <c r="AD36" s="28"/>
      <c r="AE36" s="28"/>
      <c r="AF36" s="28"/>
      <c r="AG36" s="29"/>
    </row>
    <row r="37" spans="2:33" ht="16.5" customHeight="1">
      <c r="B37" s="27" t="s">
        <v>20</v>
      </c>
      <c r="C37" s="28"/>
      <c r="D37" s="28"/>
      <c r="E37" s="28"/>
      <c r="F37" s="28"/>
      <c r="G37" s="28"/>
      <c r="H37" s="28"/>
      <c r="I37" s="28"/>
      <c r="J37" s="28"/>
      <c r="K37" s="6"/>
      <c r="L37" s="6"/>
      <c r="M37" s="6"/>
      <c r="N37" s="6"/>
      <c r="O37" s="6"/>
      <c r="P37" s="6"/>
      <c r="Q37" s="6"/>
      <c r="R37" s="6"/>
      <c r="S37" s="6"/>
      <c r="T37" s="6"/>
      <c r="U37" s="6"/>
      <c r="V37" s="6"/>
      <c r="W37" s="6"/>
      <c r="X37" s="6"/>
      <c r="Y37" s="6"/>
      <c r="Z37" s="6"/>
      <c r="AA37" s="6"/>
      <c r="AB37" s="6"/>
      <c r="AC37" s="6"/>
      <c r="AD37" s="6"/>
      <c r="AE37" s="6"/>
      <c r="AF37" s="6"/>
      <c r="AG37" s="7"/>
    </row>
    <row r="38" spans="2:33" ht="16.5" customHeight="1">
      <c r="B38" s="3" t="s">
        <v>21</v>
      </c>
      <c r="C38" s="4"/>
      <c r="D38" s="4"/>
      <c r="E38" s="4"/>
      <c r="F38" s="4"/>
      <c r="G38" s="4"/>
      <c r="H38" s="4"/>
      <c r="I38" s="4"/>
      <c r="J38" s="5"/>
      <c r="K38" s="3" t="s">
        <v>22</v>
      </c>
      <c r="L38" s="4"/>
      <c r="M38" s="4"/>
      <c r="N38" s="4"/>
      <c r="O38" s="4"/>
      <c r="P38" s="4"/>
      <c r="Q38" s="5"/>
      <c r="R38" s="3" t="s">
        <v>23</v>
      </c>
      <c r="S38" s="5"/>
      <c r="T38" s="3" t="s">
        <v>24</v>
      </c>
      <c r="U38" s="4"/>
      <c r="V38" s="4"/>
      <c r="W38" s="5"/>
      <c r="X38" s="3" t="s">
        <v>17</v>
      </c>
      <c r="Y38" s="4"/>
      <c r="Z38" s="4"/>
      <c r="AA38" s="5"/>
      <c r="AB38" s="3" t="s">
        <v>323</v>
      </c>
      <c r="AC38" s="4"/>
      <c r="AD38" s="4"/>
      <c r="AE38" s="4"/>
      <c r="AF38" s="4"/>
      <c r="AG38" s="5"/>
    </row>
    <row r="39" spans="2:33" ht="16.5" customHeight="1">
      <c r="B39" s="305"/>
      <c r="C39" s="306"/>
      <c r="D39" s="306"/>
      <c r="E39" s="306"/>
      <c r="F39" s="306"/>
      <c r="G39" s="306"/>
      <c r="H39" s="306"/>
      <c r="I39" s="306"/>
      <c r="J39" s="306"/>
      <c r="K39" s="307"/>
      <c r="L39" s="308"/>
      <c r="M39" s="308"/>
      <c r="N39" s="308"/>
      <c r="O39" s="308"/>
      <c r="P39" s="308"/>
      <c r="Q39" s="308"/>
      <c r="R39" s="309"/>
      <c r="S39" s="310"/>
      <c r="T39" s="309"/>
      <c r="U39" s="310"/>
      <c r="V39" s="310"/>
      <c r="W39" s="310"/>
      <c r="X39" s="311"/>
      <c r="Y39" s="312"/>
      <c r="Z39" s="312"/>
      <c r="AA39" s="312"/>
      <c r="AB39" s="307"/>
      <c r="AC39" s="308"/>
      <c r="AD39" s="308"/>
      <c r="AE39" s="308"/>
      <c r="AF39" s="308"/>
      <c r="AG39" s="313"/>
    </row>
    <row r="40" spans="2:33" ht="16.5" customHeight="1">
      <c r="B40" s="296"/>
      <c r="C40" s="297"/>
      <c r="D40" s="297"/>
      <c r="E40" s="297"/>
      <c r="F40" s="297"/>
      <c r="G40" s="297"/>
      <c r="H40" s="297"/>
      <c r="I40" s="297"/>
      <c r="J40" s="297"/>
      <c r="K40" s="298"/>
      <c r="L40" s="299"/>
      <c r="M40" s="299"/>
      <c r="N40" s="299"/>
      <c r="O40" s="299"/>
      <c r="P40" s="299"/>
      <c r="Q40" s="299"/>
      <c r="R40" s="300"/>
      <c r="S40" s="301"/>
      <c r="T40" s="300"/>
      <c r="U40" s="301"/>
      <c r="V40" s="301"/>
      <c r="W40" s="301"/>
      <c r="X40" s="302"/>
      <c r="Y40" s="303"/>
      <c r="Z40" s="303"/>
      <c r="AA40" s="303"/>
      <c r="AB40" s="298"/>
      <c r="AC40" s="299"/>
      <c r="AD40" s="299"/>
      <c r="AE40" s="299"/>
      <c r="AF40" s="299"/>
      <c r="AG40" s="304"/>
    </row>
    <row r="41" spans="2:33" ht="16.5" customHeight="1">
      <c r="B41" s="296"/>
      <c r="C41" s="297"/>
      <c r="D41" s="297"/>
      <c r="E41" s="297"/>
      <c r="F41" s="297"/>
      <c r="G41" s="297"/>
      <c r="H41" s="297"/>
      <c r="I41" s="297"/>
      <c r="J41" s="297"/>
      <c r="K41" s="298"/>
      <c r="L41" s="299"/>
      <c r="M41" s="299"/>
      <c r="N41" s="299"/>
      <c r="O41" s="299"/>
      <c r="P41" s="299"/>
      <c r="Q41" s="299"/>
      <c r="R41" s="300"/>
      <c r="S41" s="301"/>
      <c r="T41" s="300"/>
      <c r="U41" s="301"/>
      <c r="V41" s="301"/>
      <c r="W41" s="301"/>
      <c r="X41" s="302"/>
      <c r="Y41" s="303"/>
      <c r="Z41" s="303"/>
      <c r="AA41" s="303"/>
      <c r="AB41" s="298"/>
      <c r="AC41" s="299"/>
      <c r="AD41" s="299"/>
      <c r="AE41" s="299"/>
      <c r="AF41" s="299"/>
      <c r="AG41" s="304"/>
    </row>
    <row r="42" spans="2:33" ht="16.5" customHeight="1">
      <c r="B42" s="296"/>
      <c r="C42" s="297"/>
      <c r="D42" s="297"/>
      <c r="E42" s="297"/>
      <c r="F42" s="297"/>
      <c r="G42" s="297"/>
      <c r="H42" s="297"/>
      <c r="I42" s="297"/>
      <c r="J42" s="297"/>
      <c r="K42" s="298"/>
      <c r="L42" s="299"/>
      <c r="M42" s="299"/>
      <c r="N42" s="299"/>
      <c r="O42" s="299"/>
      <c r="P42" s="299"/>
      <c r="Q42" s="299"/>
      <c r="R42" s="300"/>
      <c r="S42" s="301"/>
      <c r="T42" s="300"/>
      <c r="U42" s="301"/>
      <c r="V42" s="301"/>
      <c r="W42" s="301"/>
      <c r="X42" s="302"/>
      <c r="Y42" s="303"/>
      <c r="Z42" s="303"/>
      <c r="AA42" s="303"/>
      <c r="AB42" s="298"/>
      <c r="AC42" s="299"/>
      <c r="AD42" s="299"/>
      <c r="AE42" s="299"/>
      <c r="AF42" s="299"/>
      <c r="AG42" s="304"/>
    </row>
    <row r="43" spans="2:33" ht="16.5" customHeight="1">
      <c r="B43" s="296"/>
      <c r="C43" s="297"/>
      <c r="D43" s="297"/>
      <c r="E43" s="297"/>
      <c r="F43" s="297"/>
      <c r="G43" s="297"/>
      <c r="H43" s="297"/>
      <c r="I43" s="297"/>
      <c r="J43" s="297"/>
      <c r="K43" s="298"/>
      <c r="L43" s="299"/>
      <c r="M43" s="299"/>
      <c r="N43" s="299"/>
      <c r="O43" s="299"/>
      <c r="P43" s="299"/>
      <c r="Q43" s="299"/>
      <c r="R43" s="300"/>
      <c r="S43" s="301"/>
      <c r="T43" s="300"/>
      <c r="U43" s="301"/>
      <c r="V43" s="301"/>
      <c r="W43" s="301"/>
      <c r="X43" s="302"/>
      <c r="Y43" s="303"/>
      <c r="Z43" s="303"/>
      <c r="AA43" s="303"/>
      <c r="AB43" s="298"/>
      <c r="AC43" s="299"/>
      <c r="AD43" s="299"/>
      <c r="AE43" s="299"/>
      <c r="AF43" s="299"/>
      <c r="AG43" s="304"/>
    </row>
    <row r="44" spans="2:33" ht="16.5" customHeight="1">
      <c r="B44" s="296"/>
      <c r="C44" s="297"/>
      <c r="D44" s="297"/>
      <c r="E44" s="297"/>
      <c r="F44" s="297"/>
      <c r="G44" s="297"/>
      <c r="H44" s="297"/>
      <c r="I44" s="297"/>
      <c r="J44" s="297"/>
      <c r="K44" s="298"/>
      <c r="L44" s="299"/>
      <c r="M44" s="299"/>
      <c r="N44" s="299"/>
      <c r="O44" s="299"/>
      <c r="P44" s="299"/>
      <c r="Q44" s="299"/>
      <c r="R44" s="300"/>
      <c r="S44" s="301"/>
      <c r="T44" s="300"/>
      <c r="U44" s="301"/>
      <c r="V44" s="301"/>
      <c r="W44" s="301"/>
      <c r="X44" s="302"/>
      <c r="Y44" s="303"/>
      <c r="Z44" s="303"/>
      <c r="AA44" s="303"/>
      <c r="AB44" s="298"/>
      <c r="AC44" s="299"/>
      <c r="AD44" s="299"/>
      <c r="AE44" s="299"/>
      <c r="AF44" s="299"/>
      <c r="AG44" s="304"/>
    </row>
    <row r="45" spans="2:33" ht="16.5" customHeight="1">
      <c r="B45" s="296"/>
      <c r="C45" s="297"/>
      <c r="D45" s="297"/>
      <c r="E45" s="297"/>
      <c r="F45" s="297"/>
      <c r="G45" s="297"/>
      <c r="H45" s="297"/>
      <c r="I45" s="297"/>
      <c r="J45" s="297"/>
      <c r="K45" s="298"/>
      <c r="L45" s="299"/>
      <c r="M45" s="299"/>
      <c r="N45" s="299"/>
      <c r="O45" s="299"/>
      <c r="P45" s="299"/>
      <c r="Q45" s="299"/>
      <c r="R45" s="300"/>
      <c r="S45" s="301"/>
      <c r="T45" s="300"/>
      <c r="U45" s="301"/>
      <c r="V45" s="301"/>
      <c r="W45" s="301"/>
      <c r="X45" s="302"/>
      <c r="Y45" s="303"/>
      <c r="Z45" s="303"/>
      <c r="AA45" s="303"/>
      <c r="AB45" s="298"/>
      <c r="AC45" s="299"/>
      <c r="AD45" s="299"/>
      <c r="AE45" s="299"/>
      <c r="AF45" s="299"/>
      <c r="AG45" s="304"/>
    </row>
    <row r="46" spans="2:33" ht="16.5" customHeight="1">
      <c r="B46" s="287"/>
      <c r="C46" s="288"/>
      <c r="D46" s="288"/>
      <c r="E46" s="288"/>
      <c r="F46" s="288"/>
      <c r="G46" s="288"/>
      <c r="H46" s="288"/>
      <c r="I46" s="288"/>
      <c r="J46" s="288"/>
      <c r="K46" s="289"/>
      <c r="L46" s="290"/>
      <c r="M46" s="290"/>
      <c r="N46" s="290"/>
      <c r="O46" s="290"/>
      <c r="P46" s="290"/>
      <c r="Q46" s="290"/>
      <c r="R46" s="291"/>
      <c r="S46" s="292"/>
      <c r="T46" s="291"/>
      <c r="U46" s="292"/>
      <c r="V46" s="292"/>
      <c r="W46" s="292"/>
      <c r="X46" s="293"/>
      <c r="Y46" s="294"/>
      <c r="Z46" s="294"/>
      <c r="AA46" s="294"/>
      <c r="AB46" s="289"/>
      <c r="AC46" s="290"/>
      <c r="AD46" s="290"/>
      <c r="AE46" s="290"/>
      <c r="AF46" s="290"/>
      <c r="AG46" s="295"/>
    </row>
    <row r="47" ht="13.5" customHeight="1">
      <c r="B47" s="36" t="s">
        <v>25</v>
      </c>
    </row>
    <row r="48" ht="13.5" customHeight="1">
      <c r="B48" s="36" t="s">
        <v>26</v>
      </c>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75">
    <mergeCell ref="L27:R27"/>
    <mergeCell ref="L28:R28"/>
    <mergeCell ref="L36:R36"/>
    <mergeCell ref="L30:R30"/>
    <mergeCell ref="L31:R31"/>
    <mergeCell ref="L32:R32"/>
    <mergeCell ref="L33:R33"/>
    <mergeCell ref="L34:R34"/>
    <mergeCell ref="L35:R35"/>
    <mergeCell ref="L29:R29"/>
    <mergeCell ref="L25:R25"/>
    <mergeCell ref="L26:R26"/>
    <mergeCell ref="F11:L11"/>
    <mergeCell ref="M11:S11"/>
    <mergeCell ref="T11:Z11"/>
    <mergeCell ref="L18:R18"/>
    <mergeCell ref="L19:R19"/>
    <mergeCell ref="L20:R20"/>
    <mergeCell ref="L21:R21"/>
    <mergeCell ref="L22:R22"/>
    <mergeCell ref="AA11:AG11"/>
    <mergeCell ref="F15:L15"/>
    <mergeCell ref="M15:S15"/>
    <mergeCell ref="T15:Z15"/>
    <mergeCell ref="AA15:AG15"/>
    <mergeCell ref="L24:R24"/>
    <mergeCell ref="L23:R23"/>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Q6"/>
  <sheetViews>
    <sheetView zoomScalePageLayoutView="0" workbookViewId="0" topLeftCell="A1">
      <selection activeCell="A1" sqref="A1"/>
    </sheetView>
  </sheetViews>
  <sheetFormatPr defaultColWidth="9.140625" defaultRowHeight="15"/>
  <cols>
    <col min="1" max="1" width="3.00390625" style="101" customWidth="1"/>
    <col min="2" max="2" width="20.421875" style="101" bestFit="1" customWidth="1"/>
    <col min="3" max="3" width="14.57421875" style="101" bestFit="1" customWidth="1"/>
    <col min="4" max="4" width="14.57421875" style="101" customWidth="1"/>
    <col min="5" max="5" width="21.421875" style="101" customWidth="1"/>
    <col min="6" max="6" width="8.00390625" style="101" bestFit="1" customWidth="1"/>
    <col min="7" max="7" width="18.140625" style="101" bestFit="1" customWidth="1"/>
    <col min="8" max="8" width="28.7109375" style="101" customWidth="1"/>
    <col min="9" max="9" width="33.421875" style="101" customWidth="1"/>
    <col min="10" max="10" width="16.28125" style="101" bestFit="1" customWidth="1"/>
    <col min="11" max="11" width="29.421875" style="101" customWidth="1"/>
    <col min="12" max="13" width="18.8515625" style="101" customWidth="1"/>
    <col min="14" max="14" width="16.8515625" style="101" bestFit="1" customWidth="1"/>
    <col min="15" max="15" width="16.8515625" style="101" customWidth="1"/>
    <col min="16" max="16" width="17.00390625" style="101" customWidth="1"/>
    <col min="17" max="17" width="13.421875" style="101" bestFit="1" customWidth="1"/>
    <col min="18" max="16384" width="9.00390625" style="101" customWidth="1"/>
  </cols>
  <sheetData>
    <row r="2" spans="2:17" s="103" customFormat="1" ht="24">
      <c r="B2" s="102" t="s">
        <v>270</v>
      </c>
      <c r="C2" s="102" t="s">
        <v>277</v>
      </c>
      <c r="D2" s="102" t="s">
        <v>283</v>
      </c>
      <c r="E2" s="102" t="s">
        <v>148</v>
      </c>
      <c r="F2" s="102" t="s">
        <v>149</v>
      </c>
      <c r="G2" s="102" t="s">
        <v>152</v>
      </c>
      <c r="H2" s="102" t="s">
        <v>168</v>
      </c>
      <c r="I2" s="102" t="s">
        <v>160</v>
      </c>
      <c r="J2" s="102" t="s">
        <v>155</v>
      </c>
      <c r="K2" s="102" t="s">
        <v>159</v>
      </c>
      <c r="L2" s="102" t="s">
        <v>284</v>
      </c>
      <c r="M2" s="102" t="s">
        <v>287</v>
      </c>
      <c r="N2" s="339" t="s">
        <v>163</v>
      </c>
      <c r="O2" s="340"/>
      <c r="P2" s="339" t="s">
        <v>164</v>
      </c>
      <c r="Q2" s="340"/>
    </row>
    <row r="3" spans="2:17" ht="60" customHeight="1">
      <c r="B3" s="104">
        <f>'様式２－６'!C6</f>
        <v>0</v>
      </c>
      <c r="C3" s="104" t="s">
        <v>278</v>
      </c>
      <c r="D3" s="333" t="str">
        <f>'様式２－６'!B202&amp;" /
"&amp;'様式２－６'!B203&amp;" /
"&amp;'様式２－６'!B204&amp;" /
"&amp;'様式２－６'!B205&amp;" /
"&amp;'様式２－６'!B206</f>
        <v> /
 /
 /
 /
</v>
      </c>
      <c r="E3" s="336">
        <f>'様式２－６'!A134</f>
        <v>0</v>
      </c>
      <c r="F3" s="341">
        <f>'様式２－６'!C141</f>
        <v>0</v>
      </c>
      <c r="G3" s="106" t="s">
        <v>150</v>
      </c>
      <c r="H3" s="109" t="s">
        <v>153</v>
      </c>
      <c r="I3" s="336">
        <f>'様式２－６'!A156</f>
        <v>0</v>
      </c>
      <c r="J3" s="344">
        <f>'様式２－６'!F211</f>
      </c>
      <c r="K3" s="108" t="s">
        <v>157</v>
      </c>
      <c r="L3" s="109" t="s">
        <v>286</v>
      </c>
      <c r="M3" s="336">
        <f>'様式２－６'!A222</f>
        <v>0</v>
      </c>
      <c r="N3" s="105" t="s">
        <v>161</v>
      </c>
      <c r="O3" s="105" t="s">
        <v>288</v>
      </c>
      <c r="P3" s="105" t="s">
        <v>161</v>
      </c>
      <c r="Q3" s="105" t="s">
        <v>288</v>
      </c>
    </row>
    <row r="4" spans="2:17" ht="60">
      <c r="B4" s="104" t="str">
        <f>'様式２－６'!C22&amp;" /
"&amp;'様式２－６'!C24</f>
        <v> /
</v>
      </c>
      <c r="C4" s="104" t="str">
        <f>VLOOKUP('様式２－６'!D38,DC種類,2,FALSE)</f>
        <v>未選択</v>
      </c>
      <c r="D4" s="334"/>
      <c r="E4" s="337"/>
      <c r="F4" s="342"/>
      <c r="G4" s="107">
        <f>'様式２－６'!C140</f>
        <v>0</v>
      </c>
      <c r="H4" s="104">
        <f>'様式２－６'!A150</f>
        <v>0</v>
      </c>
      <c r="I4" s="337"/>
      <c r="J4" s="345"/>
      <c r="K4" s="109" t="str">
        <f>'様式２－６'!B202&amp;":"&amp;'様式２－６'!D202&amp;"tCO2/年 、
"&amp;'様式２－６'!B203&amp;":"&amp;'様式２－６'!D203&amp;"tCO2/年、
"&amp;'様式２－６'!B204&amp;":"&amp;'様式２－６'!D204&amp;"tCO2/年、
"&amp;'様式２－６'!B205&amp;":"&amp;'様式２－６'!D205&amp;"tCO2/年、
"&amp;'様式２－６'!B206&amp;":"&amp;'様式２－６'!D206&amp;"tCO2/年"</f>
        <v>:tCO2/年 、
:tCO2/年、
:tCO2/年、
:tCO2/年、
:tCO2/年</v>
      </c>
      <c r="L4" s="109">
        <f>'様式２－６'!A217</f>
        <v>0</v>
      </c>
      <c r="M4" s="337"/>
      <c r="N4" s="110">
        <f>'様式３－６'!F11</f>
        <v>0</v>
      </c>
      <c r="O4" s="110">
        <f>'様式３－６'!AA11</f>
        <v>0</v>
      </c>
      <c r="P4" s="110">
        <f>'様式３－６ (複数年度事業のうち平成２７年度分)'!F11</f>
        <v>0</v>
      </c>
      <c r="Q4" s="110">
        <f>'様式３－６ (複数年度事業のうち平成２７年度分)'!AA11</f>
        <v>0</v>
      </c>
    </row>
    <row r="5" spans="2:17" ht="43.5" customHeight="1">
      <c r="B5" s="105">
        <f>'様式２－６'!C9</f>
        <v>0</v>
      </c>
      <c r="C5" s="105" t="s">
        <v>281</v>
      </c>
      <c r="D5" s="334"/>
      <c r="E5" s="337"/>
      <c r="F5" s="342"/>
      <c r="G5" s="106" t="s">
        <v>151</v>
      </c>
      <c r="H5" s="109" t="s">
        <v>154</v>
      </c>
      <c r="I5" s="337"/>
      <c r="J5" s="345"/>
      <c r="K5" s="108" t="s">
        <v>158</v>
      </c>
      <c r="L5" s="109" t="s">
        <v>285</v>
      </c>
      <c r="M5" s="337"/>
      <c r="N5" s="105" t="s">
        <v>289</v>
      </c>
      <c r="O5" s="105" t="s">
        <v>162</v>
      </c>
      <c r="P5" s="105" t="s">
        <v>289</v>
      </c>
      <c r="Q5" s="105" t="s">
        <v>162</v>
      </c>
    </row>
    <row r="6" spans="2:17" ht="60">
      <c r="B6" s="105">
        <f>'様式２－６'!G9</f>
        <v>0</v>
      </c>
      <c r="C6" s="148" t="str">
        <f>VLOOKUP('様式２－６'!D40,要件,2,FALSE)</f>
        <v>未選択</v>
      </c>
      <c r="D6" s="335"/>
      <c r="E6" s="338"/>
      <c r="F6" s="343"/>
      <c r="G6" s="107">
        <f>'様式２－６'!E137</f>
        <v>0</v>
      </c>
      <c r="H6" s="104">
        <f>'様式２－６'!A152</f>
        <v>0</v>
      </c>
      <c r="I6" s="338"/>
      <c r="J6" s="346"/>
      <c r="K6" s="109" t="str">
        <f>'様式２－６'!B202&amp;":"&amp;'様式２－６'!G202&amp;"年 、
"&amp;'様式２－６'!B203&amp;":"&amp;'様式２－６'!G203&amp;"年、
"&amp;'様式２－６'!B204&amp;":"&amp;'様式２－６'!G204&amp;"年、
"&amp;'様式２－６'!B205&amp;":"&amp;'様式２－６'!G205&amp;"年、
"&amp;'様式２－６'!B206&amp;":"&amp;'様式２－６'!G206&amp;"年"</f>
        <v>:年 、
:年、
:年、
:年、
:年</v>
      </c>
      <c r="L6" s="109">
        <f>'様式２－６'!A219</f>
        <v>0</v>
      </c>
      <c r="M6" s="338"/>
      <c r="N6" s="110">
        <f>'様式３－６'!T15</f>
        <v>0</v>
      </c>
      <c r="O6" s="110">
        <f>'様式３－６'!AA15</f>
        <v>0</v>
      </c>
      <c r="P6" s="110">
        <f>'様式３－６ (複数年度事業のうち平成２７年度分)'!T15</f>
        <v>0</v>
      </c>
      <c r="Q6" s="110">
        <f>'様式３－６ (複数年度事業のうち平成２７年度分)'!AA15</f>
        <v>0</v>
      </c>
    </row>
  </sheetData>
  <sheetProtection password="DC99" sheet="1"/>
  <mergeCells count="8">
    <mergeCell ref="D3:D6"/>
    <mergeCell ref="M3:M6"/>
    <mergeCell ref="N2:O2"/>
    <mergeCell ref="P2:Q2"/>
    <mergeCell ref="I3:I6"/>
    <mergeCell ref="E3:E6"/>
    <mergeCell ref="F3:F6"/>
    <mergeCell ref="J3:J6"/>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A1" sqref="A1"/>
    </sheetView>
  </sheetViews>
  <sheetFormatPr defaultColWidth="9.140625" defaultRowHeight="15"/>
  <cols>
    <col min="1" max="1" width="2.8515625" style="85" customWidth="1"/>
    <col min="2" max="2" width="27.00390625" style="85" bestFit="1" customWidth="1"/>
    <col min="3" max="3" width="5.8515625" style="85" bestFit="1" customWidth="1"/>
    <col min="4" max="4" width="6.28125" style="85" bestFit="1" customWidth="1"/>
    <col min="5" max="5" width="10.57421875" style="85" bestFit="1" customWidth="1"/>
    <col min="6" max="16384" width="9.00390625" style="85" customWidth="1"/>
  </cols>
  <sheetData>
    <row r="2" spans="2:9" ht="12">
      <c r="B2" s="86"/>
      <c r="C2" s="92"/>
      <c r="D2" s="92"/>
      <c r="E2" s="93"/>
      <c r="F2" s="347" t="s">
        <v>98</v>
      </c>
      <c r="G2" s="347"/>
      <c r="H2" s="347" t="s">
        <v>99</v>
      </c>
      <c r="I2" s="347"/>
    </row>
    <row r="3" spans="2:9" ht="12">
      <c r="B3" s="86" t="s">
        <v>143</v>
      </c>
      <c r="C3" s="92"/>
      <c r="D3" s="92" t="s">
        <v>167</v>
      </c>
      <c r="E3" s="93" t="s">
        <v>167</v>
      </c>
      <c r="F3" s="347" t="s">
        <v>100</v>
      </c>
      <c r="G3" s="347"/>
      <c r="H3" s="347" t="s">
        <v>101</v>
      </c>
      <c r="I3" s="347"/>
    </row>
    <row r="4" spans="2:9" ht="13.5" customHeight="1">
      <c r="B4" s="86" t="s">
        <v>102</v>
      </c>
      <c r="C4" s="87">
        <v>2.6192466666666667</v>
      </c>
      <c r="D4" s="86" t="s">
        <v>103</v>
      </c>
      <c r="E4" s="86" t="s">
        <v>104</v>
      </c>
      <c r="F4" s="86">
        <v>38.2</v>
      </c>
      <c r="G4" s="86" t="s">
        <v>105</v>
      </c>
      <c r="H4" s="86">
        <v>0.0187</v>
      </c>
      <c r="I4" s="86" t="s">
        <v>106</v>
      </c>
    </row>
    <row r="5" spans="2:9" ht="12">
      <c r="B5" s="86" t="s">
        <v>107</v>
      </c>
      <c r="C5" s="87">
        <v>2.3815733333333333</v>
      </c>
      <c r="D5" s="86" t="s">
        <v>103</v>
      </c>
      <c r="E5" s="86" t="s">
        <v>104</v>
      </c>
      <c r="F5" s="86">
        <v>35.3</v>
      </c>
      <c r="G5" s="86" t="s">
        <v>105</v>
      </c>
      <c r="H5" s="86">
        <v>0.0184</v>
      </c>
      <c r="I5" s="86" t="s">
        <v>106</v>
      </c>
    </row>
    <row r="6" spans="2:9" ht="12">
      <c r="B6" s="86" t="s">
        <v>108</v>
      </c>
      <c r="C6" s="87">
        <v>2.32166</v>
      </c>
      <c r="D6" s="86" t="s">
        <v>103</v>
      </c>
      <c r="E6" s="86" t="s">
        <v>104</v>
      </c>
      <c r="F6" s="86">
        <v>34.6</v>
      </c>
      <c r="G6" s="86" t="s">
        <v>105</v>
      </c>
      <c r="H6" s="86">
        <v>0.0183</v>
      </c>
      <c r="I6" s="86" t="s">
        <v>106</v>
      </c>
    </row>
    <row r="7" spans="2:9" ht="12">
      <c r="B7" s="86" t="s">
        <v>109</v>
      </c>
      <c r="C7" s="87">
        <v>2.2422400000000002</v>
      </c>
      <c r="D7" s="86" t="s">
        <v>103</v>
      </c>
      <c r="E7" s="86" t="s">
        <v>104</v>
      </c>
      <c r="F7" s="86">
        <v>33.6</v>
      </c>
      <c r="G7" s="86" t="s">
        <v>105</v>
      </c>
      <c r="H7" s="86">
        <v>0.0182</v>
      </c>
      <c r="I7" s="86" t="s">
        <v>106</v>
      </c>
    </row>
    <row r="8" spans="2:9" ht="12">
      <c r="B8" s="86" t="s">
        <v>110</v>
      </c>
      <c r="C8" s="87">
        <v>2.4894833333333337</v>
      </c>
      <c r="D8" s="86" t="s">
        <v>103</v>
      </c>
      <c r="E8" s="86" t="s">
        <v>104</v>
      </c>
      <c r="F8" s="86">
        <v>36.7</v>
      </c>
      <c r="G8" s="86" t="s">
        <v>105</v>
      </c>
      <c r="H8" s="86">
        <v>0.0185</v>
      </c>
      <c r="I8" s="86" t="s">
        <v>106</v>
      </c>
    </row>
    <row r="9" spans="2:9" ht="12">
      <c r="B9" s="86" t="s">
        <v>111</v>
      </c>
      <c r="C9" s="87">
        <v>2.584963333333334</v>
      </c>
      <c r="D9" s="86" t="s">
        <v>103</v>
      </c>
      <c r="E9" s="86" t="s">
        <v>104</v>
      </c>
      <c r="F9" s="86">
        <v>37.7</v>
      </c>
      <c r="G9" s="86" t="s">
        <v>105</v>
      </c>
      <c r="H9" s="86">
        <v>0.0187</v>
      </c>
      <c r="I9" s="86" t="s">
        <v>106</v>
      </c>
    </row>
    <row r="10" spans="2:9" ht="12">
      <c r="B10" s="86" t="s">
        <v>112</v>
      </c>
      <c r="C10" s="87">
        <v>2.70963</v>
      </c>
      <c r="D10" s="86" t="s">
        <v>103</v>
      </c>
      <c r="E10" s="86" t="s">
        <v>104</v>
      </c>
      <c r="F10" s="86">
        <v>39.1</v>
      </c>
      <c r="G10" s="86" t="s">
        <v>105</v>
      </c>
      <c r="H10" s="86">
        <v>0.0189</v>
      </c>
      <c r="I10" s="86" t="s">
        <v>106</v>
      </c>
    </row>
    <row r="11" spans="2:9" ht="12">
      <c r="B11" s="86" t="s">
        <v>113</v>
      </c>
      <c r="C11" s="87">
        <v>2.9958499999999995</v>
      </c>
      <c r="D11" s="86" t="s">
        <v>103</v>
      </c>
      <c r="E11" s="86" t="s">
        <v>104</v>
      </c>
      <c r="F11" s="86">
        <v>41.9</v>
      </c>
      <c r="G11" s="86" t="s">
        <v>105</v>
      </c>
      <c r="H11" s="86">
        <v>0.0195</v>
      </c>
      <c r="I11" s="86" t="s">
        <v>106</v>
      </c>
    </row>
    <row r="12" spans="2:9" ht="12">
      <c r="B12" s="86" t="s">
        <v>114</v>
      </c>
      <c r="C12" s="87">
        <v>3.1193066666666667</v>
      </c>
      <c r="D12" s="86" t="s">
        <v>115</v>
      </c>
      <c r="E12" s="86" t="s">
        <v>116</v>
      </c>
      <c r="F12" s="86">
        <v>40.9</v>
      </c>
      <c r="G12" s="86" t="s">
        <v>117</v>
      </c>
      <c r="H12" s="86">
        <v>0.0208</v>
      </c>
      <c r="I12" s="86" t="s">
        <v>106</v>
      </c>
    </row>
    <row r="13" spans="2:9" ht="12">
      <c r="B13" s="86" t="s">
        <v>118</v>
      </c>
      <c r="C13" s="87">
        <v>2.784686666666666</v>
      </c>
      <c r="D13" s="86" t="s">
        <v>115</v>
      </c>
      <c r="E13" s="86" t="s">
        <v>116</v>
      </c>
      <c r="F13" s="86">
        <v>29.9</v>
      </c>
      <c r="G13" s="86" t="s">
        <v>117</v>
      </c>
      <c r="H13" s="86">
        <v>0.0254</v>
      </c>
      <c r="I13" s="86" t="s">
        <v>106</v>
      </c>
    </row>
    <row r="14" spans="2:9" ht="12">
      <c r="B14" s="86" t="s">
        <v>119</v>
      </c>
      <c r="C14" s="87">
        <v>2.998893333333333</v>
      </c>
      <c r="D14" s="86" t="s">
        <v>115</v>
      </c>
      <c r="E14" s="86" t="s">
        <v>116</v>
      </c>
      <c r="F14" s="86">
        <v>50.8</v>
      </c>
      <c r="G14" s="86" t="s">
        <v>117</v>
      </c>
      <c r="H14" s="86">
        <v>0.0161</v>
      </c>
      <c r="I14" s="86" t="s">
        <v>106</v>
      </c>
    </row>
    <row r="15" spans="2:9" ht="12">
      <c r="B15" s="86" t="s">
        <v>120</v>
      </c>
      <c r="C15" s="87">
        <v>2.3377933333333334</v>
      </c>
      <c r="D15" s="86" t="s">
        <v>121</v>
      </c>
      <c r="E15" s="86" t="s">
        <v>122</v>
      </c>
      <c r="F15" s="86">
        <v>44.9</v>
      </c>
      <c r="G15" s="86" t="s">
        <v>123</v>
      </c>
      <c r="H15" s="86">
        <v>0.0142</v>
      </c>
      <c r="I15" s="86" t="s">
        <v>106</v>
      </c>
    </row>
    <row r="16" spans="2:9" ht="12">
      <c r="B16" s="86" t="s">
        <v>124</v>
      </c>
      <c r="C16" s="87">
        <v>2.7027</v>
      </c>
      <c r="D16" s="86" t="s">
        <v>115</v>
      </c>
      <c r="E16" s="86" t="s">
        <v>116</v>
      </c>
      <c r="F16" s="86">
        <v>54.6</v>
      </c>
      <c r="G16" s="86" t="s">
        <v>117</v>
      </c>
      <c r="H16" s="86">
        <v>0.0135</v>
      </c>
      <c r="I16" s="86" t="s">
        <v>106</v>
      </c>
    </row>
    <row r="17" spans="2:9" ht="12">
      <c r="B17" s="86" t="s">
        <v>125</v>
      </c>
      <c r="C17" s="87">
        <v>2.21705</v>
      </c>
      <c r="D17" s="86" t="s">
        <v>121</v>
      </c>
      <c r="E17" s="86" t="s">
        <v>122</v>
      </c>
      <c r="F17" s="86">
        <v>43.5</v>
      </c>
      <c r="G17" s="86" t="s">
        <v>123</v>
      </c>
      <c r="H17" s="86">
        <v>0.0139</v>
      </c>
      <c r="I17" s="86" t="s">
        <v>106</v>
      </c>
    </row>
    <row r="18" spans="2:9" ht="12">
      <c r="B18" s="86" t="s">
        <v>126</v>
      </c>
      <c r="C18" s="87">
        <v>2.605166666666667</v>
      </c>
      <c r="D18" s="86" t="s">
        <v>115</v>
      </c>
      <c r="E18" s="86" t="s">
        <v>116</v>
      </c>
      <c r="F18" s="86">
        <v>29</v>
      </c>
      <c r="G18" s="86" t="s">
        <v>117</v>
      </c>
      <c r="H18" s="86">
        <v>0.0245</v>
      </c>
      <c r="I18" s="86" t="s">
        <v>106</v>
      </c>
    </row>
    <row r="19" spans="2:9" ht="12">
      <c r="B19" s="86" t="s">
        <v>127</v>
      </c>
      <c r="C19" s="87">
        <v>2.3275633333333334</v>
      </c>
      <c r="D19" s="86" t="s">
        <v>115</v>
      </c>
      <c r="E19" s="86" t="s">
        <v>116</v>
      </c>
      <c r="F19" s="86">
        <v>25.7</v>
      </c>
      <c r="G19" s="86" t="s">
        <v>117</v>
      </c>
      <c r="H19" s="86">
        <v>0.0247</v>
      </c>
      <c r="I19" s="86" t="s">
        <v>106</v>
      </c>
    </row>
    <row r="20" spans="2:9" ht="12">
      <c r="B20" s="86" t="s">
        <v>128</v>
      </c>
      <c r="C20" s="87">
        <v>2.5151499999999998</v>
      </c>
      <c r="D20" s="86" t="s">
        <v>115</v>
      </c>
      <c r="E20" s="86" t="s">
        <v>116</v>
      </c>
      <c r="F20" s="86">
        <v>26.9</v>
      </c>
      <c r="G20" s="86" t="s">
        <v>117</v>
      </c>
      <c r="H20" s="86">
        <v>0.0255</v>
      </c>
      <c r="I20" s="86" t="s">
        <v>106</v>
      </c>
    </row>
    <row r="21" spans="2:9" ht="12">
      <c r="B21" s="86" t="s">
        <v>129</v>
      </c>
      <c r="C21" s="87">
        <v>3.1693199999999995</v>
      </c>
      <c r="D21" s="86" t="s">
        <v>115</v>
      </c>
      <c r="E21" s="86" t="s">
        <v>116</v>
      </c>
      <c r="F21" s="86">
        <v>29.4</v>
      </c>
      <c r="G21" s="86" t="s">
        <v>117</v>
      </c>
      <c r="H21" s="86">
        <v>0.0294</v>
      </c>
      <c r="I21" s="86" t="s">
        <v>106</v>
      </c>
    </row>
    <row r="22" spans="2:9" ht="12">
      <c r="B22" s="86" t="s">
        <v>130</v>
      </c>
      <c r="C22" s="87">
        <v>2.8584233333333326</v>
      </c>
      <c r="D22" s="86" t="s">
        <v>115</v>
      </c>
      <c r="E22" s="86" t="s">
        <v>116</v>
      </c>
      <c r="F22" s="86">
        <v>37.3</v>
      </c>
      <c r="G22" s="86" t="s">
        <v>117</v>
      </c>
      <c r="H22" s="86">
        <v>0.0209</v>
      </c>
      <c r="I22" s="86" t="s">
        <v>106</v>
      </c>
    </row>
    <row r="23" spans="2:9" ht="12">
      <c r="B23" s="86" t="s">
        <v>131</v>
      </c>
      <c r="C23" s="87">
        <v>0.8510333333333334</v>
      </c>
      <c r="D23" s="86" t="s">
        <v>121</v>
      </c>
      <c r="E23" s="86" t="s">
        <v>122</v>
      </c>
      <c r="F23" s="86">
        <v>21.1</v>
      </c>
      <c r="G23" s="86" t="s">
        <v>123</v>
      </c>
      <c r="H23" s="86">
        <v>0.011</v>
      </c>
      <c r="I23" s="86" t="s">
        <v>106</v>
      </c>
    </row>
    <row r="24" spans="2:9" ht="12">
      <c r="B24" s="86" t="s">
        <v>132</v>
      </c>
      <c r="C24" s="87">
        <v>0.32883766666666664</v>
      </c>
      <c r="D24" s="86" t="s">
        <v>121</v>
      </c>
      <c r="E24" s="86" t="s">
        <v>122</v>
      </c>
      <c r="F24" s="86">
        <v>3.41</v>
      </c>
      <c r="G24" s="86" t="s">
        <v>123</v>
      </c>
      <c r="H24" s="86">
        <v>0.0263</v>
      </c>
      <c r="I24" s="86" t="s">
        <v>106</v>
      </c>
    </row>
    <row r="25" spans="2:9" ht="12">
      <c r="B25" s="86" t="s">
        <v>133</v>
      </c>
      <c r="C25" s="87">
        <v>1.1841279999999998</v>
      </c>
      <c r="D25" s="86" t="s">
        <v>121</v>
      </c>
      <c r="E25" s="86" t="s">
        <v>122</v>
      </c>
      <c r="F25" s="86">
        <v>8.41</v>
      </c>
      <c r="G25" s="86" t="s">
        <v>123</v>
      </c>
      <c r="H25" s="86">
        <v>0.0384</v>
      </c>
      <c r="I25" s="86" t="s">
        <v>106</v>
      </c>
    </row>
    <row r="26" spans="2:9" ht="12">
      <c r="B26" s="86" t="s">
        <v>134</v>
      </c>
      <c r="C26" s="87">
        <f>F26*H26*44/12</f>
        <v>2.2340266666666664</v>
      </c>
      <c r="D26" s="86" t="s">
        <v>121</v>
      </c>
      <c r="E26" s="86" t="s">
        <v>122</v>
      </c>
      <c r="F26" s="88">
        <v>44.8</v>
      </c>
      <c r="G26" s="86" t="s">
        <v>123</v>
      </c>
      <c r="H26" s="86">
        <v>0.0136</v>
      </c>
      <c r="I26" s="86" t="s">
        <v>106</v>
      </c>
    </row>
    <row r="27" spans="2:9" ht="12">
      <c r="B27" s="86"/>
      <c r="C27" s="86"/>
      <c r="D27" s="86"/>
      <c r="E27" s="86"/>
      <c r="F27" s="86"/>
      <c r="G27" s="86"/>
      <c r="H27" s="86"/>
      <c r="I27" s="86"/>
    </row>
    <row r="28" spans="2:9" ht="12">
      <c r="B28" s="86" t="s">
        <v>135</v>
      </c>
      <c r="C28" s="86">
        <v>0.06</v>
      </c>
      <c r="D28" s="86" t="s">
        <v>136</v>
      </c>
      <c r="E28" s="86" t="s">
        <v>137</v>
      </c>
      <c r="F28" s="86"/>
      <c r="G28" s="86"/>
      <c r="H28" s="86"/>
      <c r="I28" s="86"/>
    </row>
    <row r="29" spans="2:9" ht="12">
      <c r="B29" s="86" t="s">
        <v>138</v>
      </c>
      <c r="C29" s="86">
        <v>0.057</v>
      </c>
      <c r="D29" s="86" t="s">
        <v>136</v>
      </c>
      <c r="E29" s="86" t="s">
        <v>137</v>
      </c>
      <c r="F29" s="86"/>
      <c r="G29" s="86"/>
      <c r="H29" s="86"/>
      <c r="I29" s="86"/>
    </row>
    <row r="30" spans="2:9" ht="12">
      <c r="B30" s="86" t="s">
        <v>139</v>
      </c>
      <c r="C30" s="86">
        <v>0.057</v>
      </c>
      <c r="D30" s="86" t="s">
        <v>136</v>
      </c>
      <c r="E30" s="86" t="s">
        <v>137</v>
      </c>
      <c r="F30" s="86"/>
      <c r="G30" s="86"/>
      <c r="H30" s="86"/>
      <c r="I30" s="86"/>
    </row>
    <row r="31" spans="2:9" ht="12">
      <c r="B31" s="86" t="s">
        <v>140</v>
      </c>
      <c r="C31" s="86">
        <v>0.057</v>
      </c>
      <c r="D31" s="86" t="s">
        <v>136</v>
      </c>
      <c r="E31" s="86" t="s">
        <v>137</v>
      </c>
      <c r="F31" s="86"/>
      <c r="G31" s="86"/>
      <c r="H31" s="86"/>
      <c r="I31" s="86"/>
    </row>
    <row r="32" spans="2:9" ht="12">
      <c r="B32" s="86" t="s">
        <v>51</v>
      </c>
      <c r="C32" s="89">
        <v>0.55</v>
      </c>
      <c r="D32" s="86" t="s">
        <v>141</v>
      </c>
      <c r="E32" s="86" t="s">
        <v>142</v>
      </c>
      <c r="F32" s="86"/>
      <c r="G32" s="86"/>
      <c r="H32" s="86"/>
      <c r="I32" s="86"/>
    </row>
    <row r="33" spans="2:9" ht="12">
      <c r="B33" s="86"/>
      <c r="C33" s="90"/>
      <c r="D33" s="86"/>
      <c r="E33" s="86"/>
      <c r="F33" s="86"/>
      <c r="G33" s="86"/>
      <c r="H33" s="86"/>
      <c r="I33" s="86"/>
    </row>
    <row r="36" ht="12">
      <c r="C36" s="91"/>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B2:C24"/>
  <sheetViews>
    <sheetView zoomScalePageLayoutView="0" workbookViewId="0" topLeftCell="A1">
      <selection activeCell="C7" sqref="C7"/>
    </sheetView>
  </sheetViews>
  <sheetFormatPr defaultColWidth="2.57421875" defaultRowHeight="15"/>
  <cols>
    <col min="1" max="1" width="2.57421875" style="139" customWidth="1"/>
    <col min="2" max="2" width="78.28125" style="139" bestFit="1" customWidth="1"/>
    <col min="3" max="16384" width="2.57421875" style="139" customWidth="1"/>
  </cols>
  <sheetData>
    <row r="2" ht="13.5">
      <c r="B2" s="139" t="s">
        <v>259</v>
      </c>
    </row>
    <row r="3" spans="2:3" ht="13.5">
      <c r="B3" s="139" t="s">
        <v>262</v>
      </c>
      <c r="C3" s="139" t="s">
        <v>282</v>
      </c>
    </row>
    <row r="4" spans="2:3" ht="13.5">
      <c r="B4" s="139" t="s">
        <v>260</v>
      </c>
      <c r="C4" s="139" t="s">
        <v>279</v>
      </c>
    </row>
    <row r="5" spans="2:3" ht="13.5">
      <c r="B5" s="139" t="s">
        <v>263</v>
      </c>
      <c r="C5" s="139" t="s">
        <v>280</v>
      </c>
    </row>
    <row r="7" spans="2:3" ht="13.5">
      <c r="B7" s="139" t="s">
        <v>264</v>
      </c>
      <c r="C7" s="139" t="s">
        <v>282</v>
      </c>
    </row>
    <row r="8" spans="2:3" ht="13.5">
      <c r="B8" s="139" t="s">
        <v>261</v>
      </c>
      <c r="C8" s="139" t="s">
        <v>267</v>
      </c>
    </row>
    <row r="9" spans="2:3" ht="13.5">
      <c r="B9" s="139" t="s">
        <v>265</v>
      </c>
      <c r="C9" s="139" t="s">
        <v>268</v>
      </c>
    </row>
    <row r="10" spans="2:3" ht="13.5">
      <c r="B10" s="139" t="s">
        <v>266</v>
      </c>
      <c r="C10" s="139" t="s">
        <v>269</v>
      </c>
    </row>
    <row r="13" ht="13.5">
      <c r="B13" s="139" t="s">
        <v>200</v>
      </c>
    </row>
    <row r="14" ht="13.5">
      <c r="B14" s="139" t="s">
        <v>201</v>
      </c>
    </row>
    <row r="15" ht="13.5">
      <c r="B15" s="139" t="s">
        <v>202</v>
      </c>
    </row>
    <row r="16" ht="13.5">
      <c r="B16" s="139" t="s">
        <v>204</v>
      </c>
    </row>
    <row r="17" ht="13.5">
      <c r="B17" s="139" t="s">
        <v>205</v>
      </c>
    </row>
    <row r="18" ht="13.5">
      <c r="B18" s="139" t="s">
        <v>206</v>
      </c>
    </row>
    <row r="19" ht="13.5">
      <c r="B19" s="139" t="s">
        <v>208</v>
      </c>
    </row>
    <row r="20" ht="13.5">
      <c r="B20" s="139" t="s">
        <v>271</v>
      </c>
    </row>
    <row r="21" ht="13.5">
      <c r="B21" s="139" t="s">
        <v>272</v>
      </c>
    </row>
    <row r="22" ht="13.5">
      <c r="B22" s="139" t="s">
        <v>273</v>
      </c>
    </row>
    <row r="23" ht="13.5">
      <c r="B23" s="139" t="s">
        <v>274</v>
      </c>
    </row>
    <row r="24" ht="13.5">
      <c r="B24" s="139" t="s">
        <v>276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駒田 仁彦</cp:lastModifiedBy>
  <cp:lastPrinted>2015-04-14T02:42:18Z</cp:lastPrinted>
  <dcterms:created xsi:type="dcterms:W3CDTF">2015-02-23T09:12:20Z</dcterms:created>
  <dcterms:modified xsi:type="dcterms:W3CDTF">2015-04-14T04:02:22Z</dcterms:modified>
  <cp:category/>
  <cp:version/>
  <cp:contentType/>
  <cp:contentStatus/>
</cp:coreProperties>
</file>